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ХУЖЖАТЛАР\ЙИҒМА БЎЛИМ\РАВШАН 1414\2020\Мажбурий тарқатма\ЯНВАРЬ ОЙИ (янв-дек)\Бошқарма\1712 туманлар\"/>
    </mc:Choice>
  </mc:AlternateContent>
  <bookViews>
    <workbookView xWindow="120" yWindow="45" windowWidth="15480" windowHeight="9975" tabRatio="782" firstSheet="2" activeTab="6"/>
  </bookViews>
  <sheets>
    <sheet name="Регистр." sheetId="42" r:id="rId1"/>
    <sheet name="Ички савдо." sheetId="43" r:id="rId2"/>
    <sheet name="Ташқи савдо" sheetId="44" r:id="rId3"/>
    <sheet name="МБ 10%" sheetId="46" r:id="rId4"/>
    <sheet name="Демог-я" sheetId="45" r:id="rId5"/>
    <sheet name="молия (2)" sheetId="41" r:id="rId6"/>
    <sheet name="Инвест ва қурилиш" sheetId="36" r:id="rId7"/>
    <sheet name="Саноат." sheetId="40" r:id="rId8"/>
    <sheet name="Хизматлар" sheetId="35" r:id="rId9"/>
    <sheet name="Қишлоқ хўжалиги" sheetId="32" r:id="rId10"/>
  </sheets>
  <definedNames>
    <definedName name="_xlnm._FilterDatabase" localSheetId="6" hidden="1">'Инвест ва қурилиш'!#REF!</definedName>
    <definedName name="_xlnm._FilterDatabase" localSheetId="5" hidden="1">'молия (2)'!#REF!</definedName>
    <definedName name="_xlnm._FilterDatabase" localSheetId="0" hidden="1">Регистр.!#REF!</definedName>
    <definedName name="_xlnm._FilterDatabase" localSheetId="7" hidden="1">Саноат.!#REF!</definedName>
    <definedName name="OLE_LINK1" localSheetId="5">'молия (2)'!$A$10</definedName>
    <definedName name="_xlnm.Print_Area" localSheetId="6">'Инвест ва қурилиш'!$A$1:$C$18</definedName>
    <definedName name="_xlnm.Print_Area" localSheetId="5">'молия (2)'!$A$1:$B$12</definedName>
    <definedName name="_xlnm.Print_Area" localSheetId="0">Регистр.!$A$1:$E$32</definedName>
    <definedName name="_xlnm.Print_Area" localSheetId="7">Саноат.!$A$1:$C$16</definedName>
  </definedNames>
  <calcPr calcId="162913"/>
</workbook>
</file>

<file path=xl/calcChain.xml><?xml version="1.0" encoding="utf-8"?>
<calcChain xmlns="http://schemas.openxmlformats.org/spreadsheetml/2006/main">
  <c r="D21" i="35" l="1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6" i="35"/>
  <c r="D20" i="44" l="1"/>
  <c r="D19" i="44"/>
  <c r="C17" i="44"/>
  <c r="D17" i="44" s="1"/>
  <c r="B17" i="44"/>
  <c r="D15" i="44"/>
  <c r="D14" i="44"/>
  <c r="C12" i="44"/>
  <c r="B12" i="44"/>
  <c r="B7" i="44" s="1"/>
  <c r="C10" i="44"/>
  <c r="D10" i="44" s="1"/>
  <c r="B10" i="44"/>
  <c r="C9" i="44"/>
  <c r="B9" i="44"/>
  <c r="D9" i="44" s="1"/>
  <c r="C7" i="44"/>
  <c r="D11" i="43"/>
  <c r="B8" i="43"/>
  <c r="D12" i="43" s="1"/>
  <c r="D20" i="42"/>
  <c r="E30" i="42" s="1"/>
  <c r="B20" i="42"/>
  <c r="C30" i="42" s="1"/>
  <c r="D7" i="42"/>
  <c r="E17" i="42" s="1"/>
  <c r="B7" i="42"/>
  <c r="C17" i="42" s="1"/>
  <c r="D7" i="44" l="1"/>
  <c r="D12" i="44"/>
  <c r="D10" i="43"/>
  <c r="D8" i="43" s="1"/>
  <c r="C9" i="42"/>
  <c r="C10" i="42"/>
  <c r="C11" i="42"/>
  <c r="C12" i="42"/>
  <c r="C13" i="42"/>
  <c r="C14" i="42"/>
  <c r="C15" i="42"/>
  <c r="C16" i="42"/>
  <c r="C22" i="42"/>
  <c r="C23" i="42"/>
  <c r="C24" i="42"/>
  <c r="C25" i="42"/>
  <c r="C26" i="42"/>
  <c r="C27" i="42"/>
  <c r="C28" i="42"/>
  <c r="C29" i="42"/>
  <c r="E9" i="42"/>
  <c r="E10" i="42"/>
  <c r="E11" i="42"/>
  <c r="E12" i="42"/>
  <c r="E13" i="42"/>
  <c r="E14" i="42"/>
  <c r="E15" i="42"/>
  <c r="E16" i="42"/>
  <c r="E22" i="42"/>
  <c r="E23" i="42"/>
  <c r="E24" i="42"/>
  <c r="E25" i="42"/>
  <c r="E26" i="42"/>
  <c r="E27" i="42"/>
  <c r="E28" i="42"/>
  <c r="E29" i="42"/>
  <c r="E20" i="42" l="1"/>
  <c r="E7" i="42"/>
  <c r="C20" i="42"/>
  <c r="C7" i="42"/>
</calcChain>
</file>

<file path=xl/sharedStrings.xml><?xml version="1.0" encoding="utf-8"?>
<sst xmlns="http://schemas.openxmlformats.org/spreadsheetml/2006/main" count="215" uniqueCount="153">
  <si>
    <t>Млрд. сўм</t>
  </si>
  <si>
    <t xml:space="preserve">Ўсиш суръати, % </t>
  </si>
  <si>
    <t xml:space="preserve">Жамига нисбатан, % </t>
  </si>
  <si>
    <t>Хизматлар – жами</t>
  </si>
  <si>
    <t>шу жумладан асосий турлари бўйича:</t>
  </si>
  <si>
    <t>алоқа ва ахборотлаштириш хизматлари</t>
  </si>
  <si>
    <t>молиявий хизматлар</t>
  </si>
  <si>
    <t xml:space="preserve">транспорт хизматлари </t>
  </si>
  <si>
    <t>шу жумладан: автотранспорт хизматлари</t>
  </si>
  <si>
    <t>яшаш ва овқатланиш хизматлари</t>
  </si>
  <si>
    <t>савдо хизматлари</t>
  </si>
  <si>
    <t>кўчмас мулк билан боғлиқ хизматлар</t>
  </si>
  <si>
    <t>таълим соҳасидаги хизматлар</t>
  </si>
  <si>
    <t xml:space="preserve">соғлиқни сақлаш соҳасидаги хизматлар </t>
  </si>
  <si>
    <t>ижара хизматлари</t>
  </si>
  <si>
    <t xml:space="preserve">компьютерлар ва маиший товарларни таъмирлаш бўйича хизматлар </t>
  </si>
  <si>
    <t>шахсий хизматлар</t>
  </si>
  <si>
    <t>меъморчилик, муҳандислик изланишлари, техник синовлар ва таҳлил соҳасидаги хизматлар</t>
  </si>
  <si>
    <t>бошқа хизматлар</t>
  </si>
  <si>
    <t>Ташқи савдо айланмаси</t>
  </si>
  <si>
    <t>шу жумладан:</t>
  </si>
  <si>
    <t>МДҲ давлатлари</t>
  </si>
  <si>
    <t>бошқа давлатлар</t>
  </si>
  <si>
    <t>Экспорт</t>
  </si>
  <si>
    <t>Импорт</t>
  </si>
  <si>
    <t>млрд. сўм</t>
  </si>
  <si>
    <t>Якунга нисбатан фоиз</t>
  </si>
  <si>
    <t xml:space="preserve">Чакана товар айланмаси </t>
  </si>
  <si>
    <t xml:space="preserve">      шу жумладан:</t>
  </si>
  <si>
    <t>Кичик бизнес ва хусусий тадбиркорлик</t>
  </si>
  <si>
    <t xml:space="preserve">Йирик савдо корхоналари </t>
  </si>
  <si>
    <t>Жами дебиторлик қарздорлик</t>
  </si>
  <si>
    <t>шундан: муддати ўтган</t>
  </si>
  <si>
    <t>Жами кредиторлик қарздорлик</t>
  </si>
  <si>
    <t>Қурилиш ишлари ҳажми</t>
  </si>
  <si>
    <t xml:space="preserve">Саноат маҳсулоти </t>
  </si>
  <si>
    <t>Истеъмол товарлари</t>
  </si>
  <si>
    <t xml:space="preserve">бирлик </t>
  </si>
  <si>
    <t>якунга нисбатан фоизда</t>
  </si>
  <si>
    <t>бирлик</t>
  </si>
  <si>
    <t>Жами</t>
  </si>
  <si>
    <t>саноат</t>
  </si>
  <si>
    <t>қурилиш</t>
  </si>
  <si>
    <t>савдо</t>
  </si>
  <si>
    <t>ташиш ва сақлаш</t>
  </si>
  <si>
    <t>яшаш ва овқатланиш бўйича хизматлар</t>
  </si>
  <si>
    <t>ахборот ва алоқа</t>
  </si>
  <si>
    <t>соғлиқни сақлаш ва ижтимоий хизматлар кўрсатиш</t>
  </si>
  <si>
    <t>бошқа турдаги хизматлар кўрсатиш</t>
  </si>
  <si>
    <t xml:space="preserve">(деҳқон ва фермер хўжаликларисиз) </t>
  </si>
  <si>
    <t xml:space="preserve">Рўйхатга олинган ҳамда фаолият кўрсатаётган кичик тадбиркорлик субъектлари иқтисодий фаолият турлари бўйича сони </t>
  </si>
  <si>
    <t xml:space="preserve">      Жами</t>
  </si>
  <si>
    <t>шу жумладан: уюшмаган сектор (ташкил этилмаган савдо фаолияти)</t>
  </si>
  <si>
    <t>1.2-жадвал</t>
  </si>
  <si>
    <t>1.4-жадвал</t>
  </si>
  <si>
    <t>1.5-жадвал</t>
  </si>
  <si>
    <t>1.6-жадвал</t>
  </si>
  <si>
    <t>2.2-жадвал</t>
  </si>
  <si>
    <t xml:space="preserve">Рўйхатга олинганлар
</t>
  </si>
  <si>
    <t xml:space="preserve">Фаолият кўрсатаётганлар
</t>
  </si>
  <si>
    <t>2.8-жадвал</t>
  </si>
  <si>
    <t>миқдори</t>
  </si>
  <si>
    <t>Қишлоқ, ўрмон ва балиқ хўжалигида ишлаб чиқарилган (кўрсатилган хизматлар) ҳажми, млрд.сўм</t>
  </si>
  <si>
    <t>Йирик шохли корамол</t>
  </si>
  <si>
    <t>Фермер хўжаликлари</t>
  </si>
  <si>
    <t>Қишлоқ хўжалиги фаолиятини амалга оширувчи ташкилотлар</t>
  </si>
  <si>
    <t>улардан сигирлар</t>
  </si>
  <si>
    <t>Қўй ва эчкилар</t>
  </si>
  <si>
    <t>Паррандалар</t>
  </si>
  <si>
    <t>Бошоқли дон</t>
  </si>
  <si>
    <r>
      <t xml:space="preserve">шу жумладан: </t>
    </r>
    <r>
      <rPr>
        <sz val="12"/>
        <rFont val="Times New Roman"/>
        <family val="1"/>
        <charset val="204"/>
      </rPr>
      <t>буғдой</t>
    </r>
  </si>
  <si>
    <t>Картошка</t>
  </si>
  <si>
    <t>Сабзавот</t>
  </si>
  <si>
    <t>Полиз</t>
  </si>
  <si>
    <t>Мева ва резаворлар</t>
  </si>
  <si>
    <t>Узум</t>
  </si>
  <si>
    <t>Гўшт, тирик вазнда</t>
  </si>
  <si>
    <t>Сут</t>
  </si>
  <si>
    <t>Жун, тонна</t>
  </si>
  <si>
    <t>Пилла, тонна</t>
  </si>
  <si>
    <t>2.1-жадвал</t>
  </si>
  <si>
    <t>№</t>
  </si>
  <si>
    <t>Кўрсаткичлар номи</t>
  </si>
  <si>
    <t>1.</t>
  </si>
  <si>
    <t>Маҳсулот (товарлар, ишлар ва хизматлар) сотишдан тушган соф тушум</t>
  </si>
  <si>
    <t>2.</t>
  </si>
  <si>
    <t>Амалдаги  нархларда ишлаб чиқарилган саноат маҳсулоти  (ишлар,  хизматлар) ҳажми (ҚҚС ва акцизсиз)</t>
  </si>
  <si>
    <t>3.</t>
  </si>
  <si>
    <t xml:space="preserve">Ишлаб чиқарилган қишлоқ хўжалиги маҳсулоти (ишлар, хизматлар) ҳажми  </t>
  </si>
  <si>
    <t>4.</t>
  </si>
  <si>
    <t xml:space="preserve">Асосий капиталга киритилган инвестициялар (янги асосий воситалар, импорт орқали харид қилинган,  норезидентлар томонидан илгари ишлатилган асосий воситаларни қўшган холда) </t>
  </si>
  <si>
    <t>5.</t>
  </si>
  <si>
    <t xml:space="preserve">Амалдаги нархларда ўз кучи билан бажарилган қурилиш ишлари ҳажми (ҚҚСсиз) (ўз эҳтиёжлари учун бажарилган қурилиш-монтаж ишлари, ускуна сотиб олиш харажатлари ва бошқа капитал харажатлар ҳисобга олинмайди) </t>
  </si>
  <si>
    <t>6.</t>
  </si>
  <si>
    <t>Чакана товар айланмаси (овқатланиш корхоналарисиз)</t>
  </si>
  <si>
    <t>7.</t>
  </si>
  <si>
    <t>Овқатланиш корхоналарининг товар айланмаси</t>
  </si>
  <si>
    <t>8.</t>
  </si>
  <si>
    <t>Ишлаб чиқарилган (кўрсатилган)  хизматлар  (ҚҚСсиз)</t>
  </si>
  <si>
    <t>Асосий капиталга киритилган 
инвестициялар ҳажми</t>
  </si>
  <si>
    <t>шу жумладан: тўғридан тўғри хорижий инвестиция</t>
  </si>
  <si>
    <t>млрд.сўм</t>
  </si>
  <si>
    <t>минг АҚШ долларида</t>
  </si>
  <si>
    <t>2.10-жадвал</t>
  </si>
  <si>
    <t>Сони</t>
  </si>
  <si>
    <t>Коэффициенти, 1000 аҳолига нисбатан</t>
  </si>
  <si>
    <t>2019 йил</t>
  </si>
  <si>
    <t>Доимий аҳоли сони, чорак охирига (минг киши)</t>
  </si>
  <si>
    <t>Туғилганлар (киши)</t>
  </si>
  <si>
    <t>Тузилган никоҳлар (киши)</t>
  </si>
  <si>
    <t>Никохдан ажралишлар    (киши)</t>
  </si>
  <si>
    <t>Кўчиб келганлар (киши)</t>
  </si>
  <si>
    <t>Кўчиб кетганлар (киши)</t>
  </si>
  <si>
    <t>млн. АҚШ доллари</t>
  </si>
  <si>
    <t>2019 й.</t>
  </si>
  <si>
    <r>
      <t xml:space="preserve">Иқтисодий фаолият турлари бўйича саноат маҳсулоти
турларини ишлаб чиқариш </t>
    </r>
    <r>
      <rPr>
        <i/>
        <sz val="16"/>
        <rFont val="Times New Roman"/>
        <family val="1"/>
        <charset val="204"/>
      </rPr>
      <t>(йирик корхоналар бўйича)</t>
    </r>
  </si>
  <si>
    <t>млн.сўм</t>
  </si>
  <si>
    <t>1.7-жадвал</t>
  </si>
  <si>
    <t>2020 й.</t>
  </si>
  <si>
    <t>2020 йил</t>
  </si>
  <si>
    <t>Конимех туманида фаолият юритувчи корхоналарнинг дебиторлик ҳамда кредиторлик қарздорлиги тўғрисида маълумот</t>
  </si>
  <si>
    <t>х</t>
  </si>
  <si>
    <t>тонна</t>
  </si>
  <si>
    <t>Млн. сум</t>
  </si>
  <si>
    <t>Деҳқон (шахсий</t>
  </si>
  <si>
    <t>ёрдамчи) хўжаликлари</t>
  </si>
  <si>
    <t xml:space="preserve">Отлар </t>
  </si>
  <si>
    <r>
      <t xml:space="preserve">Гўшт (тирик вазнда), </t>
    </r>
    <r>
      <rPr>
        <b/>
        <i/>
        <sz val="12"/>
        <rFont val="Times New Roman"/>
        <family val="1"/>
        <charset val="204"/>
      </rPr>
      <t>т</t>
    </r>
  </si>
  <si>
    <r>
      <t>Сут,</t>
    </r>
    <r>
      <rPr>
        <b/>
        <i/>
        <sz val="12"/>
        <rFont val="Times New Roman"/>
        <family val="1"/>
        <charset val="204"/>
      </rPr>
      <t xml:space="preserve"> т</t>
    </r>
  </si>
  <si>
    <r>
      <t xml:space="preserve">Тухум, </t>
    </r>
    <r>
      <rPr>
        <b/>
        <i/>
        <sz val="12"/>
        <rFont val="Times New Roman"/>
        <family val="1"/>
        <charset val="204"/>
      </rPr>
      <t>минг. дона</t>
    </r>
  </si>
  <si>
    <t>Тухум, минг. дона</t>
  </si>
  <si>
    <t>2020 йил 1 декабрь ҳолатига,                                                                                                               минг сўмда</t>
  </si>
  <si>
    <t xml:space="preserve">қишлоқ, ўрмон ва балиқчилик хўжалиги  </t>
  </si>
  <si>
    <t>қишлоқ, ўрмон ва балиқчилик хўжалиги</t>
  </si>
  <si>
    <t>05.01.2021 й</t>
  </si>
  <si>
    <t>Бажарди: Н.Хатамова</t>
  </si>
  <si>
    <r>
      <t xml:space="preserve">Конимех туманида чакана савдо айланмаси таркиби
</t>
    </r>
    <r>
      <rPr>
        <i/>
        <sz val="16"/>
        <rFont val="Times New Roman"/>
        <family val="1"/>
        <charset val="204"/>
      </rPr>
      <t>(2020 йил январь-декабр ойлари учун)</t>
    </r>
  </si>
  <si>
    <t>2019 йил январь-декабрга нисбатан фоиз</t>
  </si>
  <si>
    <r>
      <t xml:space="preserve">Конимех  туманининг ташқи савдо айланмаси
</t>
    </r>
    <r>
      <rPr>
        <i/>
        <sz val="16"/>
        <rFont val="Times New Roman"/>
        <family val="1"/>
        <charset val="204"/>
      </rPr>
      <t>(2020 йил январь-декабрь ойлари учун)</t>
    </r>
  </si>
  <si>
    <t>январь-декабрь</t>
  </si>
  <si>
    <t>2019 йил 
декабрга    нисбатан фоиз ҳисобида</t>
  </si>
  <si>
    <r>
      <t xml:space="preserve">Конимех  туманининг демографик ҳолати тўғрисида маълумот
</t>
    </r>
    <r>
      <rPr>
        <i/>
        <sz val="16"/>
        <rFont val="Times New Roman"/>
        <family val="1"/>
        <charset val="204"/>
      </rPr>
      <t>(январь-декабрь)</t>
    </r>
  </si>
  <si>
    <t>2020 йил 4-чорак бўйича Конимех туманида кичик корхона ва микрофирмалар 
танланма кузатувлари бўйича маълумот</t>
  </si>
  <si>
    <r>
      <t xml:space="preserve">Конимех туманида корхона ва ташкилотлар фаолиятининг умумий таърифи   </t>
    </r>
    <r>
      <rPr>
        <i/>
        <sz val="16"/>
        <rFont val="Times New Roman"/>
        <family val="1"/>
        <charset val="204"/>
      </rPr>
      <t xml:space="preserve">(2021 йилнинг 1 январь ҳолатига) </t>
    </r>
  </si>
  <si>
    <r>
      <t xml:space="preserve">Конимех туманида қишлоқ хўжалиги маҳсулотлари ишлаб чиқариш
</t>
    </r>
    <r>
      <rPr>
        <i/>
        <sz val="16"/>
        <rFont val="Times New Roman"/>
        <family val="1"/>
        <charset val="204"/>
      </rPr>
      <t>(2020 йил январь-декабрь)</t>
    </r>
    <r>
      <rPr>
        <b/>
        <sz val="16"/>
        <rFont val="Times New Roman"/>
        <family val="1"/>
        <charset val="204"/>
      </rPr>
      <t xml:space="preserve">
</t>
    </r>
  </si>
  <si>
    <t xml:space="preserve">2021 йил 1 январь ҳолатига чорва моллари ва паррандалар бош сони, бош </t>
  </si>
  <si>
    <t>2020 йил январь-декабрь ойларида ишлаб чиқарилган чорвачилик маҳсулотлари</t>
  </si>
  <si>
    <t>2020 йил январь-декабрь ҳолатига фермер хўжаликлари томонидан ишлаб чиқарилган асосий турдаги қишлоқ хўжалик маҳсулотлари, тонна</t>
  </si>
  <si>
    <t>Ўлганлар (киши)</t>
  </si>
  <si>
    <r>
      <t xml:space="preserve">Конимех туманида иқтисодий фаолият турлари бўйича 
бозор хизматлари ишлаб чиқариш 
</t>
    </r>
    <r>
      <rPr>
        <i/>
        <sz val="16"/>
        <rFont val="Times New Roman"/>
        <family val="1"/>
        <charset val="204"/>
      </rPr>
      <t>(2020 йил январь-декабрь ой учун)</t>
    </r>
    <r>
      <rPr>
        <b/>
        <sz val="16"/>
        <rFont val="Times New Roman"/>
        <family val="1"/>
        <charset val="204"/>
      </rPr>
      <t xml:space="preserve">
</t>
    </r>
  </si>
  <si>
    <r>
      <t xml:space="preserve">Конимех туманида саноат маҳсулоти ишлаб чиқариш тўғрисида маълумот
</t>
    </r>
    <r>
      <rPr>
        <i/>
        <sz val="16"/>
        <rFont val="Times New Roman"/>
        <family val="1"/>
        <charset val="204"/>
      </rPr>
      <t>(2020 йил январь-декабрь ой учун)</t>
    </r>
  </si>
  <si>
    <r>
      <t xml:space="preserve">Конимех туманида асосий капиталига киритилган инвестициялар ва қурилиш ишлари тўғрисида маълумот
</t>
    </r>
    <r>
      <rPr>
        <i/>
        <sz val="14"/>
        <rFont val="Times New Roman"/>
        <family val="1"/>
        <charset val="204"/>
      </rPr>
      <t>(2020 йил январь-декабрь )</t>
    </r>
  </si>
  <si>
    <t>81,2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</si>
</sst>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#"/>
    <numFmt numFmtId="167" formatCode="_-* #,##0.00\ _с_ў_м_-;\-* #,##0.00\ _с_ў_м_-;_-* &quot;-&quot;??\ _с_ў_м_-;_-@_-"/>
    <numFmt numFmtId="168" formatCode="#,##0.0"/>
    <numFmt numFmtId="169" formatCode="#,##0.0_ ;[Red]\-#,##0.0\ "/>
    <numFmt numFmtId="170" formatCode="#,##0.000"/>
    <numFmt numFmtId="171" formatCode="#,##0.0\ _с_ў_м;[Red]#,##0.0\ _с_ў_м"/>
  </numFmts>
  <fonts count="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Courier New"/>
      <family val="3"/>
    </font>
    <font>
      <sz val="12"/>
      <color indexed="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3.5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16" fillId="0" borderId="0"/>
    <xf numFmtId="0" fontId="13" fillId="0" borderId="0"/>
    <xf numFmtId="166" fontId="17" fillId="0" borderId="1">
      <protection locked="0"/>
    </xf>
    <xf numFmtId="166" fontId="17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18" fillId="0" borderId="0">
      <protection locked="0"/>
    </xf>
    <xf numFmtId="166" fontId="18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166" fontId="20" fillId="0" borderId="0">
      <protection locked="0"/>
    </xf>
    <xf numFmtId="166" fontId="19" fillId="0" borderId="0">
      <protection locked="0"/>
    </xf>
    <xf numFmtId="166" fontId="21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166" fontId="20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24" fillId="0" borderId="0"/>
    <xf numFmtId="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7" fillId="0" borderId="0">
      <protection locked="0"/>
    </xf>
    <xf numFmtId="0" fontId="12" fillId="0" borderId="0"/>
    <xf numFmtId="167" fontId="25" fillId="0" borderId="0" applyFont="0" applyFill="0" applyBorder="0" applyAlignment="0" applyProtection="0"/>
    <xf numFmtId="0" fontId="16" fillId="0" borderId="0"/>
    <xf numFmtId="0" fontId="14" fillId="0" borderId="0"/>
    <xf numFmtId="0" fontId="11" fillId="0" borderId="0"/>
    <xf numFmtId="0" fontId="14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9">
    <xf numFmtId="0" fontId="0" fillId="0" borderId="0" xfId="0"/>
    <xf numFmtId="3" fontId="15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horizontal="center" vertical="center"/>
    </xf>
    <xf numFmtId="168" fontId="32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horizontal="left" vertical="center" wrapText="1" indent="1"/>
    </xf>
    <xf numFmtId="3" fontId="32" fillId="0" borderId="0" xfId="0" applyNumberFormat="1" applyFont="1" applyFill="1" applyBorder="1" applyAlignment="1">
      <alignment horizontal="left" vertical="center" wrapText="1" indent="2"/>
    </xf>
    <xf numFmtId="3" fontId="32" fillId="0" borderId="0" xfId="0" applyNumberFormat="1" applyFont="1" applyFill="1" applyBorder="1" applyAlignment="1">
      <alignment horizontal="left" vertical="center" wrapText="1" indent="3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2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left" vertical="center" wrapText="1" indent="4"/>
    </xf>
    <xf numFmtId="168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left" vertical="center" wrapText="1" indent="1"/>
    </xf>
    <xf numFmtId="3" fontId="26" fillId="0" borderId="0" xfId="0" applyNumberFormat="1" applyFont="1" applyFill="1" applyBorder="1" applyAlignment="1">
      <alignment horizontal="left" vertical="center" wrapText="1" indent="2"/>
    </xf>
    <xf numFmtId="3" fontId="36" fillId="0" borderId="0" xfId="22" applyNumberFormat="1" applyFont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left" indent="2"/>
    </xf>
    <xf numFmtId="3" fontId="36" fillId="0" borderId="0" xfId="22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left" vertical="center" wrapText="1" indent="3"/>
    </xf>
    <xf numFmtId="3" fontId="32" fillId="0" borderId="0" xfId="0" applyNumberFormat="1" applyFont="1" applyFill="1" applyBorder="1" applyAlignment="1">
      <alignment horizontal="right" vertical="center"/>
    </xf>
    <xf numFmtId="0" fontId="40" fillId="0" borderId="2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wrapText="1" indent="1"/>
    </xf>
    <xf numFmtId="3" fontId="31" fillId="0" borderId="0" xfId="0" applyNumberFormat="1" applyFont="1" applyFill="1" applyBorder="1" applyAlignment="1">
      <alignment horizontal="center" wrapText="1"/>
    </xf>
    <xf numFmtId="168" fontId="31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left" wrapText="1" indent="4"/>
    </xf>
    <xf numFmtId="0" fontId="31" fillId="0" borderId="0" xfId="0" applyNumberFormat="1" applyFont="1" applyFill="1" applyBorder="1" applyAlignment="1">
      <alignment horizontal="center" wrapText="1"/>
    </xf>
    <xf numFmtId="168" fontId="3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46" fillId="0" borderId="0" xfId="0" applyFont="1" applyFill="1"/>
    <xf numFmtId="0" fontId="38" fillId="0" borderId="0" xfId="0" applyFont="1" applyAlignment="1">
      <alignment vertical="center"/>
    </xf>
    <xf numFmtId="0" fontId="38" fillId="0" borderId="0" xfId="0" applyFont="1"/>
    <xf numFmtId="4" fontId="32" fillId="0" borderId="0" xfId="0" applyNumberFormat="1" applyFont="1" applyFill="1" applyBorder="1" applyAlignment="1">
      <alignment horizontal="center" vertical="center"/>
    </xf>
    <xf numFmtId="170" fontId="15" fillId="0" borderId="0" xfId="0" applyNumberFormat="1" applyFont="1" applyFill="1" applyBorder="1"/>
    <xf numFmtId="168" fontId="32" fillId="0" borderId="0" xfId="0" applyNumberFormat="1" applyFont="1" applyFill="1" applyBorder="1" applyAlignment="1">
      <alignment vertical="center" wrapText="1"/>
    </xf>
    <xf numFmtId="171" fontId="47" fillId="0" borderId="0" xfId="49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 vertical="center" wrapText="1" indent="1"/>
    </xf>
    <xf numFmtId="1" fontId="34" fillId="2" borderId="0" xfId="0" applyNumberFormat="1" applyFont="1" applyFill="1" applyAlignment="1">
      <alignment horizontal="center" vertical="center" wrapText="1"/>
    </xf>
    <xf numFmtId="165" fontId="34" fillId="2" borderId="0" xfId="0" applyNumberFormat="1" applyFont="1" applyFill="1" applyAlignment="1">
      <alignment horizontal="center" vertical="center" wrapText="1"/>
    </xf>
    <xf numFmtId="0" fontId="35" fillId="2" borderId="0" xfId="0" applyFont="1" applyFill="1" applyAlignment="1">
      <alignment horizontal="left" vertical="center" wrapText="1" indent="4"/>
    </xf>
    <xf numFmtId="0" fontId="31" fillId="2" borderId="0" xfId="0" applyFont="1" applyFill="1" applyAlignment="1">
      <alignment horizontal="left" vertical="center" wrapText="1" indent="2"/>
    </xf>
    <xf numFmtId="1" fontId="31" fillId="2" borderId="0" xfId="0" applyNumberFormat="1" applyFont="1" applyFill="1" applyAlignment="1">
      <alignment horizontal="center" vertical="center" wrapText="1"/>
    </xf>
    <xf numFmtId="165" fontId="31" fillId="2" borderId="0" xfId="0" applyNumberFormat="1" applyFont="1" applyFill="1" applyAlignment="1">
      <alignment horizontal="center" vertical="center" wrapText="1"/>
    </xf>
    <xf numFmtId="3" fontId="32" fillId="2" borderId="0" xfId="0" applyNumberFormat="1" applyFont="1" applyFill="1" applyBorder="1" applyAlignment="1">
      <alignment horizontal="left" vertical="center" wrapText="1" indent="1"/>
    </xf>
    <xf numFmtId="0" fontId="34" fillId="2" borderId="0" xfId="0" applyFont="1" applyFill="1" applyAlignment="1">
      <alignment horizontal="left" wrapText="1"/>
    </xf>
    <xf numFmtId="0" fontId="35" fillId="2" borderId="0" xfId="0" applyFont="1" applyFill="1" applyAlignment="1">
      <alignment horizontal="left" wrapText="1" indent="4"/>
    </xf>
    <xf numFmtId="0" fontId="31" fillId="2" borderId="0" xfId="0" applyFont="1" applyFill="1" applyAlignment="1">
      <alignment horizontal="left" wrapText="1" indent="2"/>
    </xf>
    <xf numFmtId="0" fontId="31" fillId="2" borderId="0" xfId="0" applyNumberFormat="1" applyFont="1" applyFill="1" applyBorder="1" applyAlignment="1">
      <alignment horizontal="center" vertical="center"/>
    </xf>
    <xf numFmtId="169" fontId="26" fillId="0" borderId="0" xfId="0" applyNumberFormat="1" applyFont="1" applyFill="1" applyBorder="1" applyAlignment="1">
      <alignment horizontal="center"/>
    </xf>
    <xf numFmtId="169" fontId="48" fillId="0" borderId="0" xfId="0" applyNumberFormat="1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169" fontId="32" fillId="0" borderId="0" xfId="0" applyNumberFormat="1" applyFont="1" applyFill="1" applyBorder="1" applyAlignment="1">
      <alignment horizontal="center"/>
    </xf>
    <xf numFmtId="165" fontId="39" fillId="0" borderId="0" xfId="0" applyNumberFormat="1" applyFont="1" applyAlignment="1">
      <alignment horizontal="center"/>
    </xf>
    <xf numFmtId="0" fontId="39" fillId="0" borderId="0" xfId="51" applyFont="1" applyAlignment="1">
      <alignment horizontal="right"/>
    </xf>
    <xf numFmtId="3" fontId="34" fillId="0" borderId="0" xfId="0" applyNumberFormat="1" applyFont="1" applyFill="1" applyBorder="1" applyAlignment="1">
      <alignment vertical="center" wrapText="1"/>
    </xf>
    <xf numFmtId="165" fontId="34" fillId="0" borderId="0" xfId="0" applyNumberFormat="1" applyFont="1" applyFill="1" applyBorder="1" applyAlignment="1">
      <alignment horizontal="center" vertical="center" wrapText="1"/>
    </xf>
    <xf numFmtId="165" fontId="34" fillId="0" borderId="0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wrapText="1"/>
    </xf>
    <xf numFmtId="165" fontId="34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left" wrapText="1" indent="3"/>
    </xf>
    <xf numFmtId="0" fontId="31" fillId="0" borderId="0" xfId="0" applyFont="1" applyFill="1" applyBorder="1" applyAlignment="1">
      <alignment horizontal="left" wrapText="1" indent="2"/>
    </xf>
    <xf numFmtId="165" fontId="31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 wrapText="1" indent="3"/>
    </xf>
    <xf numFmtId="0" fontId="34" fillId="0" borderId="0" xfId="0" applyFont="1" applyFill="1" applyBorder="1" applyAlignment="1">
      <alignment horizontal="left" wrapText="1" indent="1"/>
    </xf>
    <xf numFmtId="0" fontId="34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 vertical="center" wrapText="1"/>
    </xf>
    <xf numFmtId="168" fontId="36" fillId="0" borderId="0" xfId="22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39" fillId="0" borderId="0" xfId="59" applyFont="1" applyAlignment="1">
      <alignment horizontal="right"/>
    </xf>
    <xf numFmtId="168" fontId="26" fillId="3" borderId="0" xfId="0" applyNumberFormat="1" applyFont="1" applyFill="1" applyBorder="1" applyAlignment="1">
      <alignment horizontal="center" vertical="center" wrapText="1"/>
    </xf>
    <xf numFmtId="168" fontId="32" fillId="3" borderId="0" xfId="0" applyNumberFormat="1" applyFont="1" applyFill="1" applyBorder="1" applyAlignment="1">
      <alignment horizontal="center" vertical="center" wrapText="1"/>
    </xf>
    <xf numFmtId="0" fontId="42" fillId="0" borderId="0" xfId="59" applyFont="1"/>
    <xf numFmtId="0" fontId="42" fillId="0" borderId="2" xfId="59" applyFont="1" applyBorder="1"/>
    <xf numFmtId="0" fontId="43" fillId="0" borderId="2" xfId="59" applyFont="1" applyBorder="1" applyAlignment="1">
      <alignment horizontal="center" vertical="center" wrapText="1"/>
    </xf>
    <xf numFmtId="0" fontId="44" fillId="0" borderId="2" xfId="59" applyFont="1" applyBorder="1" applyAlignment="1">
      <alignment horizontal="right" vertical="center"/>
    </xf>
    <xf numFmtId="0" fontId="45" fillId="0" borderId="2" xfId="59" applyFont="1" applyFill="1" applyBorder="1" applyAlignment="1">
      <alignment horizontal="center" vertical="center" wrapText="1"/>
    </xf>
    <xf numFmtId="0" fontId="45" fillId="0" borderId="2" xfId="59" applyFont="1" applyFill="1" applyBorder="1" applyAlignment="1">
      <alignment horizontal="center" vertical="center"/>
    </xf>
    <xf numFmtId="0" fontId="39" fillId="0" borderId="2" xfId="59" applyFont="1" applyFill="1" applyBorder="1" applyAlignment="1">
      <alignment horizontal="center" vertical="center" wrapText="1"/>
    </xf>
    <xf numFmtId="0" fontId="39" fillId="0" borderId="2" xfId="59" applyFont="1" applyFill="1" applyBorder="1" applyAlignment="1">
      <alignment horizontal="left" vertical="center" wrapText="1" indent="1"/>
    </xf>
    <xf numFmtId="168" fontId="39" fillId="0" borderId="2" xfId="59" applyNumberFormat="1" applyFont="1" applyBorder="1" applyAlignment="1">
      <alignment horizontal="center" vertical="center"/>
    </xf>
    <xf numFmtId="168" fontId="42" fillId="0" borderId="0" xfId="59" applyNumberFormat="1" applyFont="1" applyAlignment="1">
      <alignment vertical="center"/>
    </xf>
    <xf numFmtId="0" fontId="39" fillId="0" borderId="2" xfId="59" applyFont="1" applyBorder="1" applyAlignment="1">
      <alignment horizontal="center" vertical="center" wrapText="1"/>
    </xf>
    <xf numFmtId="0" fontId="39" fillId="0" borderId="2" xfId="59" applyFont="1" applyBorder="1" applyAlignment="1">
      <alignment horizontal="left" vertical="center" wrapText="1" indent="1"/>
    </xf>
    <xf numFmtId="0" fontId="42" fillId="0" borderId="0" xfId="59" applyFont="1" applyAlignment="1">
      <alignment horizontal="left" vertical="center"/>
    </xf>
    <xf numFmtId="0" fontId="39" fillId="0" borderId="2" xfId="59" applyFont="1" applyBorder="1" applyAlignment="1">
      <alignment horizontal="center" vertical="center"/>
    </xf>
    <xf numFmtId="0" fontId="39" fillId="0" borderId="2" xfId="59" applyFont="1" applyBorder="1" applyAlignment="1">
      <alignment horizontal="left" vertical="center" indent="1"/>
    </xf>
    <xf numFmtId="0" fontId="26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39" fillId="0" borderId="0" xfId="51" applyFont="1" applyFill="1" applyAlignment="1">
      <alignment horizontal="right"/>
    </xf>
    <xf numFmtId="0" fontId="28" fillId="0" borderId="2" xfId="0" applyFont="1" applyBorder="1" applyAlignment="1">
      <alignment horizontal="center" vertical="center" wrapText="1"/>
    </xf>
    <xf numFmtId="3" fontId="15" fillId="2" borderId="0" xfId="0" applyNumberFormat="1" applyFont="1" applyFill="1" applyBorder="1"/>
    <xf numFmtId="3" fontId="15" fillId="2" borderId="0" xfId="0" applyNumberFormat="1" applyFont="1" applyFill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right" vertical="center"/>
    </xf>
    <xf numFmtId="0" fontId="31" fillId="2" borderId="0" xfId="0" applyFont="1" applyFill="1" applyBorder="1" applyAlignment="1">
      <alignment vertical="center" wrapText="1"/>
    </xf>
    <xf numFmtId="3" fontId="31" fillId="2" borderId="0" xfId="0" applyNumberFormat="1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vertical="center" wrapText="1"/>
    </xf>
    <xf numFmtId="168" fontId="31" fillId="2" borderId="2" xfId="0" applyNumberFormat="1" applyFont="1" applyFill="1" applyBorder="1" applyAlignment="1">
      <alignment horizontal="center" vertical="center"/>
    </xf>
    <xf numFmtId="3" fontId="34" fillId="2" borderId="2" xfId="0" applyNumberFormat="1" applyFont="1" applyFill="1" applyBorder="1" applyAlignment="1">
      <alignment vertical="center" wrapText="1"/>
    </xf>
    <xf numFmtId="165" fontId="31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left" vertical="center" wrapText="1" indent="3"/>
    </xf>
    <xf numFmtId="168" fontId="31" fillId="2" borderId="2" xfId="0" applyNumberFormat="1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>
      <alignment horizontal="left" vertical="center" wrapText="1" indent="1"/>
    </xf>
    <xf numFmtId="168" fontId="32" fillId="2" borderId="0" xfId="0" applyNumberFormat="1" applyFont="1" applyFill="1" applyBorder="1" applyAlignment="1">
      <alignment horizontal="center" vertical="center" wrapText="1"/>
    </xf>
    <xf numFmtId="3" fontId="32" fillId="2" borderId="0" xfId="0" applyNumberFormat="1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3" fontId="32" fillId="0" borderId="5" xfId="0" applyNumberFormat="1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43" fillId="0" borderId="2" xfId="59" applyFont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wrapText="1"/>
    </xf>
  </cellXfs>
  <cellStyles count="60"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’ћѓћ‚›‰" xfId="3"/>
    <cellStyle name="Aaia?iue" xfId="9"/>
    <cellStyle name="Aaia?iue [0]" xfId="10"/>
    <cellStyle name="Aaia?iue_Налич насел на 1.01.2008" xfId="11"/>
    <cellStyle name="I?ioaioiue" xfId="12"/>
    <cellStyle name="Iau?iue" xfId="13"/>
    <cellStyle name="Oeiainiaue" xfId="14"/>
    <cellStyle name="Oeiainiaue [0]" xfId="15"/>
    <cellStyle name="Oeiainiaue_Налич насел на 1.01.2008" xfId="16"/>
    <cellStyle name="Денежный 2" xfId="45"/>
    <cellStyle name="Обычный" xfId="0" builtinId="0"/>
    <cellStyle name="Обычный 10" xfId="52"/>
    <cellStyle name="Обычный 13" xfId="17"/>
    <cellStyle name="Обычный 15" xfId="46"/>
    <cellStyle name="Обычный 156" xfId="18"/>
    <cellStyle name="Обычный 157" xfId="19"/>
    <cellStyle name="Обычный 158" xfId="20"/>
    <cellStyle name="Обычный 160" xfId="21"/>
    <cellStyle name="Обычный 2" xfId="1"/>
    <cellStyle name="Обычный 2 2" xfId="22"/>
    <cellStyle name="Обычный 2 2 2" xfId="23"/>
    <cellStyle name="Обычный 23" xfId="47"/>
    <cellStyle name="Обычный 3" xfId="2"/>
    <cellStyle name="Обычный 3 2" xfId="24"/>
    <cellStyle name="Обычный 4" xfId="25"/>
    <cellStyle name="Обычный 40" xfId="26"/>
    <cellStyle name="Обычный 47" xfId="27"/>
    <cellStyle name="Обычный 48" xfId="28"/>
    <cellStyle name="Обычный 49" xfId="29"/>
    <cellStyle name="Обычный 5" xfId="44"/>
    <cellStyle name="Обычный 50" xfId="30"/>
    <cellStyle name="Обычный 51" xfId="31"/>
    <cellStyle name="Обычный 52" xfId="32"/>
    <cellStyle name="Обычный 53" xfId="33"/>
    <cellStyle name="Обычный 54" xfId="34"/>
    <cellStyle name="Обычный 55" xfId="35"/>
    <cellStyle name="Обычный 56" xfId="36"/>
    <cellStyle name="Обычный 57" xfId="37"/>
    <cellStyle name="Обычный 6" xfId="48"/>
    <cellStyle name="Обычный 7" xfId="38"/>
    <cellStyle name="Обычный 8" xfId="39"/>
    <cellStyle name="Обычный 9" xfId="50"/>
    <cellStyle name="Обычный 9 2" xfId="51"/>
    <cellStyle name="Обычный 9 2 2" xfId="53"/>
    <cellStyle name="Обычный 9 2 3" xfId="54"/>
    <cellStyle name="Обычный 9 2 4" xfId="55"/>
    <cellStyle name="Обычный 9 2 5" xfId="56"/>
    <cellStyle name="Обычный 9 2 6" xfId="57"/>
    <cellStyle name="Обычный 9 2 7" xfId="58"/>
    <cellStyle name="Обычный 9 2 8" xfId="59"/>
    <cellStyle name="Обычный_Копия Индикатор2000" xfId="49"/>
    <cellStyle name="Финансовый 2 2" xfId="40"/>
    <cellStyle name="Финансовый 2 2 2" xfId="41"/>
    <cellStyle name="Финансовый 3 2" xfId="42"/>
    <cellStyle name="Џђћ–…ќ’ќ›‰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1:E65"/>
  <sheetViews>
    <sheetView view="pageBreakPreview" zoomScaleSheetLayoutView="100" workbookViewId="0">
      <selection activeCell="A3" sqref="A3"/>
    </sheetView>
  </sheetViews>
  <sheetFormatPr defaultRowHeight="12.75" x14ac:dyDescent="0.2"/>
  <cols>
    <col min="1" max="1" width="43.5703125" style="1" customWidth="1"/>
    <col min="2" max="3" width="14.140625" style="1" customWidth="1"/>
    <col min="4" max="4" width="16.140625" style="2" customWidth="1"/>
    <col min="5" max="5" width="14.140625" style="2" customWidth="1"/>
    <col min="6" max="16384" width="9.140625" style="1"/>
  </cols>
  <sheetData>
    <row r="1" spans="1:5" ht="18.75" x14ac:dyDescent="0.3">
      <c r="E1" s="77" t="s">
        <v>57</v>
      </c>
    </row>
    <row r="2" spans="1:5" ht="61.5" customHeight="1" x14ac:dyDescent="0.2">
      <c r="A2" s="115" t="s">
        <v>143</v>
      </c>
      <c r="B2" s="115"/>
      <c r="C2" s="115"/>
      <c r="D2" s="115"/>
      <c r="E2" s="115"/>
    </row>
    <row r="3" spans="1:5" ht="21.75" customHeight="1" x14ac:dyDescent="0.2">
      <c r="A3" s="3"/>
      <c r="B3" s="3"/>
      <c r="C3" s="116" t="s">
        <v>49</v>
      </c>
      <c r="D3" s="116"/>
      <c r="E3" s="116"/>
    </row>
    <row r="4" spans="1:5" ht="21.75" customHeight="1" x14ac:dyDescent="0.2">
      <c r="A4" s="117"/>
      <c r="B4" s="118" t="s">
        <v>58</v>
      </c>
      <c r="C4" s="118"/>
      <c r="D4" s="119" t="s">
        <v>59</v>
      </c>
      <c r="E4" s="119"/>
    </row>
    <row r="5" spans="1:5" ht="55.5" customHeight="1" x14ac:dyDescent="0.2">
      <c r="A5" s="117"/>
      <c r="B5" s="74" t="s">
        <v>37</v>
      </c>
      <c r="C5" s="74" t="s">
        <v>38</v>
      </c>
      <c r="D5" s="74" t="s">
        <v>39</v>
      </c>
      <c r="E5" s="74" t="s">
        <v>38</v>
      </c>
    </row>
    <row r="6" spans="1:5" ht="12.75" customHeight="1" x14ac:dyDescent="0.2">
      <c r="A6" s="6"/>
      <c r="B6" s="6"/>
      <c r="C6" s="6"/>
      <c r="D6" s="5"/>
      <c r="E6" s="5"/>
    </row>
    <row r="7" spans="1:5" ht="27.75" customHeight="1" x14ac:dyDescent="0.2">
      <c r="A7" s="41" t="s">
        <v>40</v>
      </c>
      <c r="B7" s="42">
        <f>+B9+B10+B11+B12+B13+B14+B15+B16+B17+B18</f>
        <v>817</v>
      </c>
      <c r="C7" s="43">
        <f>+C9+C10+C11+C12+C13+C14+C15+C16+C17+C18</f>
        <v>100</v>
      </c>
      <c r="D7" s="42">
        <f>+D9+D10+D11+D12+D13+D14+D15+D16+D17+D18</f>
        <v>790</v>
      </c>
      <c r="E7" s="43">
        <f>+E9+E10+E11+E12+E13+E14+E15+E16+E17+E18</f>
        <v>100.00000000000001</v>
      </c>
    </row>
    <row r="8" spans="1:5" ht="15.75" x14ac:dyDescent="0.2">
      <c r="A8" s="44" t="s">
        <v>20</v>
      </c>
      <c r="B8" s="43"/>
      <c r="C8" s="43"/>
      <c r="D8" s="43"/>
      <c r="E8" s="43"/>
    </row>
    <row r="9" spans="1:5" ht="21" customHeight="1" x14ac:dyDescent="0.2">
      <c r="A9" s="45" t="s">
        <v>132</v>
      </c>
      <c r="B9" s="46">
        <v>176</v>
      </c>
      <c r="C9" s="47">
        <f>B9/B$7*100</f>
        <v>21.542227662178703</v>
      </c>
      <c r="D9" s="46">
        <v>172</v>
      </c>
      <c r="E9" s="47">
        <f>D9/D$7*100</f>
        <v>21.772151898734176</v>
      </c>
    </row>
    <row r="10" spans="1:5" ht="21" customHeight="1" x14ac:dyDescent="0.2">
      <c r="A10" s="45" t="s">
        <v>41</v>
      </c>
      <c r="B10" s="46">
        <v>134</v>
      </c>
      <c r="C10" s="47">
        <f t="shared" ref="C10:C17" si="0">B10/B$7*100</f>
        <v>16.401468788249694</v>
      </c>
      <c r="D10" s="46">
        <v>129</v>
      </c>
      <c r="E10" s="47">
        <f t="shared" ref="E10:E17" si="1">D10/D$7*100</f>
        <v>16.329113924050635</v>
      </c>
    </row>
    <row r="11" spans="1:5" ht="21" customHeight="1" x14ac:dyDescent="0.2">
      <c r="A11" s="45" t="s">
        <v>42</v>
      </c>
      <c r="B11" s="46">
        <v>39</v>
      </c>
      <c r="C11" s="47">
        <f t="shared" si="0"/>
        <v>4.7735618115055081</v>
      </c>
      <c r="D11" s="46">
        <v>39</v>
      </c>
      <c r="E11" s="47">
        <f t="shared" si="1"/>
        <v>4.9367088607594933</v>
      </c>
    </row>
    <row r="12" spans="1:5" ht="21" customHeight="1" x14ac:dyDescent="0.2">
      <c r="A12" s="45" t="s">
        <v>43</v>
      </c>
      <c r="B12" s="46">
        <v>168</v>
      </c>
      <c r="C12" s="47">
        <f t="shared" si="0"/>
        <v>20.563035495716033</v>
      </c>
      <c r="D12" s="46">
        <v>162</v>
      </c>
      <c r="E12" s="47">
        <f t="shared" si="1"/>
        <v>20.506329113924053</v>
      </c>
    </row>
    <row r="13" spans="1:5" ht="21" customHeight="1" x14ac:dyDescent="0.2">
      <c r="A13" s="45" t="s">
        <v>44</v>
      </c>
      <c r="B13" s="46">
        <v>8</v>
      </c>
      <c r="C13" s="47">
        <f t="shared" si="0"/>
        <v>0.97919216646266816</v>
      </c>
      <c r="D13" s="46">
        <v>8</v>
      </c>
      <c r="E13" s="47">
        <f t="shared" si="1"/>
        <v>1.0126582278481013</v>
      </c>
    </row>
    <row r="14" spans="1:5" ht="21" customHeight="1" x14ac:dyDescent="0.2">
      <c r="A14" s="45" t="s">
        <v>45</v>
      </c>
      <c r="B14" s="46">
        <v>69</v>
      </c>
      <c r="C14" s="47">
        <f t="shared" si="0"/>
        <v>8.4455324357405139</v>
      </c>
      <c r="D14" s="46">
        <v>63</v>
      </c>
      <c r="E14" s="47">
        <f t="shared" si="1"/>
        <v>7.9746835443037973</v>
      </c>
    </row>
    <row r="15" spans="1:5" ht="21" customHeight="1" x14ac:dyDescent="0.2">
      <c r="A15" s="45" t="s">
        <v>46</v>
      </c>
      <c r="B15" s="46">
        <v>8</v>
      </c>
      <c r="C15" s="47">
        <f t="shared" si="0"/>
        <v>0.97919216646266816</v>
      </c>
      <c r="D15" s="46">
        <v>8</v>
      </c>
      <c r="E15" s="47">
        <f t="shared" si="1"/>
        <v>1.0126582278481013</v>
      </c>
    </row>
    <row r="16" spans="1:5" ht="33" customHeight="1" x14ac:dyDescent="0.2">
      <c r="A16" s="45" t="s">
        <v>47</v>
      </c>
      <c r="B16" s="46">
        <v>6</v>
      </c>
      <c r="C16" s="47">
        <f t="shared" si="0"/>
        <v>0.73439412484700128</v>
      </c>
      <c r="D16" s="46">
        <v>6</v>
      </c>
      <c r="E16" s="47">
        <f t="shared" si="1"/>
        <v>0.75949367088607589</v>
      </c>
    </row>
    <row r="17" spans="1:5" ht="15.75" x14ac:dyDescent="0.2">
      <c r="A17" s="45" t="s">
        <v>48</v>
      </c>
      <c r="B17" s="46">
        <v>209</v>
      </c>
      <c r="C17" s="47">
        <f t="shared" si="0"/>
        <v>25.581395348837212</v>
      </c>
      <c r="D17" s="46">
        <v>203</v>
      </c>
      <c r="E17" s="47">
        <f t="shared" si="1"/>
        <v>25.696202531645568</v>
      </c>
    </row>
    <row r="18" spans="1:5" ht="18.75" x14ac:dyDescent="0.2">
      <c r="A18" s="48"/>
      <c r="B18" s="43"/>
      <c r="C18" s="43"/>
      <c r="D18" s="43"/>
      <c r="E18" s="43"/>
    </row>
    <row r="19" spans="1:5" ht="61.5" customHeight="1" x14ac:dyDescent="0.2">
      <c r="A19" s="114" t="s">
        <v>50</v>
      </c>
      <c r="B19" s="114"/>
      <c r="C19" s="114"/>
      <c r="D19" s="114"/>
      <c r="E19" s="114"/>
    </row>
    <row r="20" spans="1:5" ht="15.75" x14ac:dyDescent="0.25">
      <c r="A20" s="49" t="s">
        <v>51</v>
      </c>
      <c r="B20" s="42">
        <f>+B22+B23+B24+B25+B26+B27+B28+B29+B30+B31</f>
        <v>687</v>
      </c>
      <c r="C20" s="43">
        <f>+C22+C23+C24+C25+C26+C27+C28+C29+C30+C31</f>
        <v>100</v>
      </c>
      <c r="D20" s="42">
        <f>+D22+D23+D24+D25+D26+D27+D28+D29+D30+D31</f>
        <v>660</v>
      </c>
      <c r="E20" s="43">
        <f>+E22+E23+E24+E25+E26+E27+E28+E29+E30+E31</f>
        <v>100.00000000000001</v>
      </c>
    </row>
    <row r="21" spans="1:5" ht="15.75" x14ac:dyDescent="0.25">
      <c r="A21" s="50" t="s">
        <v>20</v>
      </c>
      <c r="B21" s="43"/>
      <c r="C21" s="43"/>
      <c r="D21" s="43"/>
      <c r="E21" s="43"/>
    </row>
    <row r="22" spans="1:5" ht="18.75" customHeight="1" x14ac:dyDescent="0.25">
      <c r="A22" s="51" t="s">
        <v>133</v>
      </c>
      <c r="B22" s="52">
        <v>169</v>
      </c>
      <c r="C22" s="47">
        <f>B22/B$20*100</f>
        <v>24.599708879184863</v>
      </c>
      <c r="D22" s="52">
        <v>165</v>
      </c>
      <c r="E22" s="47">
        <f>D22/D$20*100</f>
        <v>25</v>
      </c>
    </row>
    <row r="23" spans="1:5" ht="18.75" customHeight="1" x14ac:dyDescent="0.25">
      <c r="A23" s="51" t="s">
        <v>41</v>
      </c>
      <c r="B23" s="46">
        <v>134</v>
      </c>
      <c r="C23" s="47">
        <f t="shared" ref="C23:C30" si="2">B23/B$20*100</f>
        <v>19.50509461426492</v>
      </c>
      <c r="D23" s="52">
        <v>129</v>
      </c>
      <c r="E23" s="47">
        <f t="shared" ref="E23:E30" si="3">D23/D$20*100</f>
        <v>19.545454545454547</v>
      </c>
    </row>
    <row r="24" spans="1:5" ht="18.75" customHeight="1" x14ac:dyDescent="0.25">
      <c r="A24" s="51" t="s">
        <v>42</v>
      </c>
      <c r="B24" s="52">
        <v>38</v>
      </c>
      <c r="C24" s="47">
        <f t="shared" si="2"/>
        <v>5.5312954876273652</v>
      </c>
      <c r="D24" s="52">
        <v>38</v>
      </c>
      <c r="E24" s="47">
        <f t="shared" si="3"/>
        <v>5.7575757575757578</v>
      </c>
    </row>
    <row r="25" spans="1:5" ht="18.75" customHeight="1" x14ac:dyDescent="0.25">
      <c r="A25" s="51" t="s">
        <v>43</v>
      </c>
      <c r="B25" s="46">
        <v>167</v>
      </c>
      <c r="C25" s="47">
        <f t="shared" si="2"/>
        <v>24.308588064046578</v>
      </c>
      <c r="D25" s="52">
        <v>161</v>
      </c>
      <c r="E25" s="47">
        <f t="shared" si="3"/>
        <v>24.393939393939394</v>
      </c>
    </row>
    <row r="26" spans="1:5" ht="18.75" customHeight="1" x14ac:dyDescent="0.25">
      <c r="A26" s="51" t="s">
        <v>44</v>
      </c>
      <c r="B26" s="52">
        <v>8</v>
      </c>
      <c r="C26" s="47">
        <f t="shared" si="2"/>
        <v>1.1644832605531297</v>
      </c>
      <c r="D26" s="52">
        <v>8</v>
      </c>
      <c r="E26" s="47">
        <f t="shared" si="3"/>
        <v>1.2121212121212122</v>
      </c>
    </row>
    <row r="27" spans="1:5" ht="18.75" customHeight="1" x14ac:dyDescent="0.25">
      <c r="A27" s="51" t="s">
        <v>45</v>
      </c>
      <c r="B27" s="46">
        <v>69</v>
      </c>
      <c r="C27" s="47">
        <f t="shared" si="2"/>
        <v>10.043668122270741</v>
      </c>
      <c r="D27" s="52">
        <v>63</v>
      </c>
      <c r="E27" s="47">
        <f t="shared" si="3"/>
        <v>9.5454545454545467</v>
      </c>
    </row>
    <row r="28" spans="1:5" ht="18.75" customHeight="1" x14ac:dyDescent="0.25">
      <c r="A28" s="51" t="s">
        <v>46</v>
      </c>
      <c r="B28" s="52">
        <v>7</v>
      </c>
      <c r="C28" s="47">
        <f t="shared" si="2"/>
        <v>1.0189228529839884</v>
      </c>
      <c r="D28" s="52">
        <v>7</v>
      </c>
      <c r="E28" s="47">
        <f t="shared" si="3"/>
        <v>1.0606060606060608</v>
      </c>
    </row>
    <row r="29" spans="1:5" ht="31.5" x14ac:dyDescent="0.25">
      <c r="A29" s="51" t="s">
        <v>47</v>
      </c>
      <c r="B29" s="46">
        <v>3</v>
      </c>
      <c r="C29" s="47">
        <f t="shared" si="2"/>
        <v>0.43668122270742354</v>
      </c>
      <c r="D29" s="52">
        <v>3</v>
      </c>
      <c r="E29" s="47">
        <f t="shared" si="3"/>
        <v>0.45454545454545453</v>
      </c>
    </row>
    <row r="30" spans="1:5" ht="15.75" x14ac:dyDescent="0.25">
      <c r="A30" s="51" t="s">
        <v>48</v>
      </c>
      <c r="B30" s="52">
        <v>92</v>
      </c>
      <c r="C30" s="47">
        <f t="shared" si="2"/>
        <v>13.39155749636099</v>
      </c>
      <c r="D30" s="52">
        <v>86</v>
      </c>
      <c r="E30" s="47">
        <f t="shared" si="3"/>
        <v>13.030303030303031</v>
      </c>
    </row>
    <row r="31" spans="1:5" ht="18.75" x14ac:dyDescent="0.2">
      <c r="A31" s="6" t="s">
        <v>134</v>
      </c>
      <c r="B31" s="6"/>
      <c r="C31" s="6"/>
      <c r="D31" s="6"/>
      <c r="E31" s="6"/>
    </row>
    <row r="32" spans="1:5" ht="18.75" x14ac:dyDescent="0.2">
      <c r="A32" s="6" t="s">
        <v>135</v>
      </c>
      <c r="B32" s="6"/>
      <c r="C32" s="6"/>
      <c r="D32" s="6"/>
      <c r="E32" s="6"/>
    </row>
    <row r="33" spans="1:5" ht="18.75" x14ac:dyDescent="0.2">
      <c r="A33" s="6"/>
      <c r="B33" s="6"/>
      <c r="C33" s="6"/>
      <c r="D33" s="6"/>
      <c r="E33" s="6"/>
    </row>
    <row r="34" spans="1:5" ht="18.75" x14ac:dyDescent="0.2">
      <c r="A34" s="6"/>
      <c r="B34" s="6"/>
      <c r="C34" s="6"/>
      <c r="D34" s="6"/>
      <c r="E34" s="6"/>
    </row>
    <row r="35" spans="1:5" ht="18.75" x14ac:dyDescent="0.2">
      <c r="A35" s="6"/>
      <c r="B35" s="6"/>
      <c r="C35" s="6"/>
      <c r="D35" s="6"/>
      <c r="E35" s="6"/>
    </row>
    <row r="36" spans="1:5" ht="18.75" x14ac:dyDescent="0.2">
      <c r="A36" s="6"/>
      <c r="B36" s="6"/>
      <c r="C36" s="6"/>
      <c r="D36" s="6"/>
      <c r="E36" s="6"/>
    </row>
    <row r="37" spans="1:5" ht="18.75" x14ac:dyDescent="0.2">
      <c r="A37" s="6"/>
      <c r="B37" s="6"/>
      <c r="C37" s="6"/>
      <c r="D37" s="6"/>
      <c r="E37" s="6"/>
    </row>
    <row r="38" spans="1:5" ht="18.75" x14ac:dyDescent="0.2">
      <c r="A38" s="6"/>
      <c r="B38" s="6"/>
      <c r="C38" s="6"/>
      <c r="D38" s="6"/>
      <c r="E38" s="6"/>
    </row>
    <row r="39" spans="1:5" ht="18.75" x14ac:dyDescent="0.2">
      <c r="A39" s="6"/>
      <c r="B39" s="6"/>
      <c r="C39" s="6"/>
      <c r="D39" s="6"/>
      <c r="E39" s="6"/>
    </row>
    <row r="40" spans="1:5" ht="18.75" x14ac:dyDescent="0.2">
      <c r="A40" s="6"/>
      <c r="B40" s="6"/>
      <c r="C40" s="6"/>
      <c r="D40" s="6"/>
      <c r="E40" s="6"/>
    </row>
    <row r="41" spans="1:5" ht="18.75" x14ac:dyDescent="0.2">
      <c r="A41" s="6"/>
      <c r="B41" s="6"/>
      <c r="C41" s="6"/>
      <c r="D41" s="6"/>
      <c r="E41" s="6"/>
    </row>
    <row r="42" spans="1:5" ht="18.75" x14ac:dyDescent="0.2">
      <c r="A42" s="6"/>
      <c r="B42" s="6"/>
      <c r="C42" s="6"/>
      <c r="D42" s="6"/>
      <c r="E42" s="6"/>
    </row>
    <row r="43" spans="1:5" ht="18.75" x14ac:dyDescent="0.2">
      <c r="A43" s="6"/>
      <c r="B43" s="6"/>
      <c r="C43" s="6"/>
      <c r="D43" s="6"/>
      <c r="E43" s="6"/>
    </row>
    <row r="44" spans="1:5" ht="18.75" x14ac:dyDescent="0.2">
      <c r="A44" s="6"/>
      <c r="B44" s="6"/>
      <c r="C44" s="6"/>
      <c r="D44" s="6"/>
      <c r="E44" s="6"/>
    </row>
    <row r="45" spans="1:5" ht="18.75" x14ac:dyDescent="0.2">
      <c r="A45" s="6"/>
      <c r="B45" s="6"/>
      <c r="C45" s="6"/>
      <c r="D45" s="6"/>
      <c r="E45" s="6"/>
    </row>
    <row r="46" spans="1:5" ht="18.75" x14ac:dyDescent="0.2">
      <c r="A46" s="6"/>
      <c r="B46" s="6"/>
      <c r="C46" s="6"/>
      <c r="D46" s="6"/>
      <c r="E46" s="6"/>
    </row>
    <row r="47" spans="1:5" ht="18.75" x14ac:dyDescent="0.2">
      <c r="A47" s="6"/>
      <c r="B47" s="6"/>
      <c r="C47" s="6"/>
      <c r="D47" s="6"/>
      <c r="E47" s="6"/>
    </row>
    <row r="48" spans="1:5" ht="18.75" x14ac:dyDescent="0.2">
      <c r="A48" s="6"/>
      <c r="B48" s="6"/>
      <c r="C48" s="6"/>
      <c r="D48" s="6"/>
      <c r="E48" s="6"/>
    </row>
    <row r="49" spans="1:5" ht="18.75" x14ac:dyDescent="0.2">
      <c r="A49" s="6"/>
      <c r="B49" s="6"/>
      <c r="C49" s="6"/>
      <c r="D49" s="6"/>
      <c r="E49" s="6"/>
    </row>
    <row r="50" spans="1:5" ht="18.75" x14ac:dyDescent="0.2">
      <c r="A50" s="6"/>
      <c r="B50" s="6"/>
      <c r="C50" s="6"/>
      <c r="D50" s="6"/>
      <c r="E50" s="6"/>
    </row>
    <row r="51" spans="1:5" ht="18.75" x14ac:dyDescent="0.2">
      <c r="A51" s="6"/>
      <c r="B51" s="6"/>
      <c r="C51" s="6"/>
      <c r="D51" s="6"/>
      <c r="E51" s="6"/>
    </row>
    <row r="52" spans="1:5" ht="18.75" x14ac:dyDescent="0.2">
      <c r="A52" s="6"/>
      <c r="B52" s="6"/>
      <c r="C52" s="6"/>
      <c r="D52" s="6"/>
      <c r="E52" s="6"/>
    </row>
    <row r="53" spans="1:5" ht="18.75" x14ac:dyDescent="0.2">
      <c r="A53" s="6"/>
      <c r="B53" s="6"/>
      <c r="C53" s="6"/>
      <c r="D53" s="6"/>
      <c r="E53" s="6"/>
    </row>
    <row r="54" spans="1:5" ht="18.75" x14ac:dyDescent="0.2">
      <c r="A54" s="6"/>
      <c r="B54" s="6"/>
      <c r="C54" s="6"/>
      <c r="D54" s="6"/>
      <c r="E54" s="6"/>
    </row>
    <row r="55" spans="1:5" ht="18.75" x14ac:dyDescent="0.2">
      <c r="A55" s="6"/>
      <c r="B55" s="6"/>
      <c r="C55" s="6"/>
      <c r="D55" s="6"/>
      <c r="E55" s="6"/>
    </row>
    <row r="56" spans="1:5" ht="18.75" x14ac:dyDescent="0.2">
      <c r="A56" s="6"/>
      <c r="B56" s="6"/>
      <c r="C56" s="6"/>
      <c r="D56" s="6"/>
      <c r="E56" s="6"/>
    </row>
    <row r="57" spans="1:5" ht="18.75" x14ac:dyDescent="0.2">
      <c r="A57" s="6"/>
      <c r="B57" s="6"/>
      <c r="C57" s="6"/>
      <c r="D57" s="6"/>
      <c r="E57" s="6"/>
    </row>
    <row r="58" spans="1:5" ht="18.75" x14ac:dyDescent="0.2">
      <c r="A58" s="6"/>
      <c r="B58" s="6"/>
      <c r="C58" s="6"/>
      <c r="D58" s="6"/>
      <c r="E58" s="6"/>
    </row>
    <row r="59" spans="1:5" ht="18.75" x14ac:dyDescent="0.2">
      <c r="A59" s="6"/>
      <c r="B59" s="6"/>
      <c r="C59" s="6"/>
      <c r="D59" s="6"/>
      <c r="E59" s="6"/>
    </row>
    <row r="60" spans="1:5" ht="18.75" x14ac:dyDescent="0.2">
      <c r="A60" s="6"/>
      <c r="B60" s="6"/>
      <c r="C60" s="6"/>
      <c r="D60" s="6"/>
      <c r="E60" s="6"/>
    </row>
    <row r="61" spans="1:5" ht="18.75" x14ac:dyDescent="0.2">
      <c r="A61" s="6"/>
      <c r="B61" s="6"/>
      <c r="C61" s="6"/>
      <c r="D61" s="6"/>
      <c r="E61" s="6"/>
    </row>
    <row r="62" spans="1:5" ht="18.75" x14ac:dyDescent="0.2">
      <c r="A62" s="6"/>
      <c r="B62" s="6"/>
      <c r="C62" s="6"/>
      <c r="D62" s="6"/>
      <c r="E62" s="6"/>
    </row>
    <row r="63" spans="1:5" ht="18.75" x14ac:dyDescent="0.2">
      <c r="A63" s="6"/>
      <c r="B63" s="6"/>
      <c r="C63" s="6"/>
      <c r="D63" s="6"/>
      <c r="E63" s="6"/>
    </row>
    <row r="64" spans="1:5" ht="18.75" x14ac:dyDescent="0.2">
      <c r="A64" s="6"/>
      <c r="B64" s="6"/>
      <c r="C64" s="6"/>
      <c r="D64" s="6"/>
      <c r="E64" s="6"/>
    </row>
    <row r="65" spans="1:5" ht="18.75" x14ac:dyDescent="0.2">
      <c r="A65" s="6"/>
      <c r="B65" s="6"/>
      <c r="C65" s="6"/>
      <c r="D65" s="6"/>
      <c r="E65" s="6"/>
    </row>
  </sheetData>
  <mergeCells count="6">
    <mergeCell ref="A19:E19"/>
    <mergeCell ref="A2:E2"/>
    <mergeCell ref="C3:E3"/>
    <mergeCell ref="A4:A5"/>
    <mergeCell ref="B4:C4"/>
    <mergeCell ref="D4:E4"/>
  </mergeCells>
  <printOptions horizontalCentered="1"/>
  <pageMargins left="0" right="0" top="0.43307086614173229" bottom="0.39370078740157483" header="0.31496062992125984" footer="0.27559055118110237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70"/>
  <sheetViews>
    <sheetView workbookViewId="0">
      <selection activeCell="I97" sqref="I97"/>
    </sheetView>
  </sheetViews>
  <sheetFormatPr defaultColWidth="9.140625" defaultRowHeight="12.75" x14ac:dyDescent="0.2"/>
  <cols>
    <col min="1" max="1" width="50.5703125" style="1" customWidth="1"/>
    <col min="2" max="3" width="21.85546875" style="2" customWidth="1"/>
    <col min="4" max="16384" width="9.140625" style="1"/>
  </cols>
  <sheetData>
    <row r="1" spans="1:3" ht="18.75" x14ac:dyDescent="0.3">
      <c r="C1" s="59" t="s">
        <v>60</v>
      </c>
    </row>
    <row r="2" spans="1:3" ht="75.75" customHeight="1" x14ac:dyDescent="0.2">
      <c r="A2" s="115" t="s">
        <v>144</v>
      </c>
      <c r="B2" s="115"/>
      <c r="C2" s="115"/>
    </row>
    <row r="3" spans="1:3" ht="15" customHeight="1" x14ac:dyDescent="0.2">
      <c r="A3" s="3"/>
    </row>
    <row r="4" spans="1:3" ht="24.95" customHeight="1" x14ac:dyDescent="0.2">
      <c r="A4" s="76"/>
      <c r="B4" s="23" t="s">
        <v>61</v>
      </c>
      <c r="C4" s="23" t="s">
        <v>1</v>
      </c>
    </row>
    <row r="5" spans="1:3" ht="12.75" customHeight="1" x14ac:dyDescent="0.2">
      <c r="A5" s="6"/>
      <c r="B5" s="5"/>
      <c r="C5" s="5"/>
    </row>
    <row r="6" spans="1:3" ht="66.75" customHeight="1" x14ac:dyDescent="0.2">
      <c r="A6" s="60" t="s">
        <v>62</v>
      </c>
      <c r="B6" s="61">
        <v>589.6</v>
      </c>
      <c r="C6" s="62">
        <v>103.2</v>
      </c>
    </row>
    <row r="7" spans="1:3" ht="26.25" customHeight="1" x14ac:dyDescent="0.2">
      <c r="A7" s="138" t="s">
        <v>145</v>
      </c>
      <c r="B7" s="138"/>
      <c r="C7" s="138"/>
    </row>
    <row r="8" spans="1:3" ht="20.25" customHeight="1" x14ac:dyDescent="0.25">
      <c r="A8" s="63" t="s">
        <v>63</v>
      </c>
      <c r="B8" s="64">
        <v>23053</v>
      </c>
      <c r="C8" s="64">
        <v>106</v>
      </c>
    </row>
    <row r="9" spans="1:3" ht="15.75" x14ac:dyDescent="0.25">
      <c r="A9" s="65" t="s">
        <v>20</v>
      </c>
    </row>
    <row r="10" spans="1:3" ht="15.75" x14ac:dyDescent="0.25">
      <c r="A10" s="66" t="s">
        <v>64</v>
      </c>
      <c r="B10" s="67">
        <v>2130</v>
      </c>
      <c r="C10" s="67">
        <v>104.1</v>
      </c>
    </row>
    <row r="11" spans="1:3" ht="15.75" x14ac:dyDescent="0.25">
      <c r="A11" s="66" t="s">
        <v>124</v>
      </c>
      <c r="B11" s="67"/>
      <c r="C11" s="67"/>
    </row>
    <row r="12" spans="1:3" ht="15.75" x14ac:dyDescent="0.25">
      <c r="A12" s="68" t="s">
        <v>125</v>
      </c>
      <c r="B12" s="67">
        <v>20410</v>
      </c>
      <c r="C12" s="67">
        <v>106.3</v>
      </c>
    </row>
    <row r="13" spans="1:3" ht="31.5" x14ac:dyDescent="0.25">
      <c r="A13" s="66" t="s">
        <v>65</v>
      </c>
      <c r="B13" s="67">
        <v>513</v>
      </c>
      <c r="C13" s="67">
        <v>100.4</v>
      </c>
    </row>
    <row r="14" spans="1:3" ht="15.75" x14ac:dyDescent="0.25">
      <c r="A14" s="69" t="s">
        <v>66</v>
      </c>
      <c r="B14" s="64">
        <v>9622</v>
      </c>
      <c r="C14" s="64">
        <v>105.2</v>
      </c>
    </row>
    <row r="15" spans="1:3" ht="15.75" x14ac:dyDescent="0.25">
      <c r="A15" s="65" t="s">
        <v>20</v>
      </c>
      <c r="B15" s="64"/>
      <c r="C15" s="70"/>
    </row>
    <row r="16" spans="1:3" ht="15.75" x14ac:dyDescent="0.25">
      <c r="A16" s="66" t="s">
        <v>64</v>
      </c>
      <c r="B16" s="67">
        <v>934</v>
      </c>
      <c r="C16" s="67">
        <v>116.3</v>
      </c>
    </row>
    <row r="17" spans="1:3" ht="15.75" x14ac:dyDescent="0.25">
      <c r="A17" s="66" t="s">
        <v>124</v>
      </c>
      <c r="B17" s="67"/>
      <c r="C17" s="67"/>
    </row>
    <row r="18" spans="1:3" ht="15.75" x14ac:dyDescent="0.25">
      <c r="A18" s="68" t="s">
        <v>125</v>
      </c>
      <c r="B18" s="67">
        <v>8605</v>
      </c>
      <c r="C18" s="67">
        <v>104.1</v>
      </c>
    </row>
    <row r="19" spans="1:3" ht="31.5" x14ac:dyDescent="0.25">
      <c r="A19" s="66" t="s">
        <v>65</v>
      </c>
      <c r="B19" s="67">
        <v>83</v>
      </c>
      <c r="C19" s="67">
        <v>101.2</v>
      </c>
    </row>
    <row r="20" spans="1:3" ht="15.75" x14ac:dyDescent="0.25">
      <c r="A20" s="63" t="s">
        <v>67</v>
      </c>
      <c r="B20" s="64">
        <v>526801</v>
      </c>
      <c r="C20" s="64">
        <v>108.6</v>
      </c>
    </row>
    <row r="21" spans="1:3" ht="15.75" x14ac:dyDescent="0.25">
      <c r="A21" s="65" t="s">
        <v>20</v>
      </c>
      <c r="B21" s="64"/>
      <c r="C21" s="64"/>
    </row>
    <row r="22" spans="1:3" ht="15.75" x14ac:dyDescent="0.25">
      <c r="A22" s="25" t="s">
        <v>64</v>
      </c>
      <c r="B22" s="67">
        <v>82026</v>
      </c>
      <c r="C22" s="67">
        <v>127.4</v>
      </c>
    </row>
    <row r="23" spans="1:3" ht="15.75" x14ac:dyDescent="0.25">
      <c r="A23" s="25" t="s">
        <v>124</v>
      </c>
      <c r="B23" s="67"/>
      <c r="C23" s="67"/>
    </row>
    <row r="24" spans="1:3" ht="15.75" x14ac:dyDescent="0.25">
      <c r="A24" s="66" t="s">
        <v>125</v>
      </c>
      <c r="B24" s="67">
        <v>325170</v>
      </c>
      <c r="C24" s="67">
        <v>103.3</v>
      </c>
    </row>
    <row r="25" spans="1:3" ht="31.5" x14ac:dyDescent="0.25">
      <c r="A25" s="25" t="s">
        <v>65</v>
      </c>
      <c r="B25" s="67">
        <v>119605</v>
      </c>
      <c r="C25" s="67">
        <v>112.9</v>
      </c>
    </row>
    <row r="26" spans="1:3" ht="15.75" x14ac:dyDescent="0.25">
      <c r="A26" s="63" t="s">
        <v>126</v>
      </c>
      <c r="B26" s="70">
        <v>4375</v>
      </c>
      <c r="C26" s="64">
        <v>101.6</v>
      </c>
    </row>
    <row r="27" spans="1:3" ht="15.75" x14ac:dyDescent="0.25">
      <c r="A27" s="65" t="s">
        <v>20</v>
      </c>
      <c r="B27" s="71"/>
      <c r="C27" s="67"/>
    </row>
    <row r="28" spans="1:3" ht="15.75" x14ac:dyDescent="0.25">
      <c r="A28" s="25" t="s">
        <v>64</v>
      </c>
      <c r="B28" s="71">
        <v>994</v>
      </c>
      <c r="C28" s="67">
        <v>102.4</v>
      </c>
    </row>
    <row r="29" spans="1:3" ht="15.75" x14ac:dyDescent="0.25">
      <c r="A29" s="25" t="s">
        <v>124</v>
      </c>
      <c r="B29" s="71"/>
      <c r="C29" s="67"/>
    </row>
    <row r="30" spans="1:3" ht="15.75" x14ac:dyDescent="0.25">
      <c r="A30" s="66" t="s">
        <v>125</v>
      </c>
      <c r="B30" s="71">
        <v>2769</v>
      </c>
      <c r="C30" s="67">
        <v>102.2</v>
      </c>
    </row>
    <row r="31" spans="1:3" ht="31.5" x14ac:dyDescent="0.25">
      <c r="A31" s="25" t="s">
        <v>65</v>
      </c>
      <c r="B31" s="71">
        <v>612</v>
      </c>
      <c r="C31" s="67">
        <v>97.6</v>
      </c>
    </row>
    <row r="32" spans="1:3" ht="15.75" x14ac:dyDescent="0.25">
      <c r="A32" s="63" t="s">
        <v>68</v>
      </c>
      <c r="B32" s="70">
        <v>91379</v>
      </c>
      <c r="C32" s="64">
        <v>102.1</v>
      </c>
    </row>
    <row r="33" spans="1:3" ht="15.75" x14ac:dyDescent="0.25">
      <c r="A33" s="65" t="s">
        <v>20</v>
      </c>
      <c r="B33" s="70"/>
      <c r="C33" s="64"/>
    </row>
    <row r="34" spans="1:3" ht="15.75" x14ac:dyDescent="0.25">
      <c r="A34" s="25" t="s">
        <v>64</v>
      </c>
      <c r="B34" s="29">
        <v>13240</v>
      </c>
      <c r="C34" s="67">
        <v>100.9</v>
      </c>
    </row>
    <row r="35" spans="1:3" ht="15.75" x14ac:dyDescent="0.25">
      <c r="A35" s="25" t="s">
        <v>124</v>
      </c>
      <c r="B35" s="29"/>
      <c r="C35" s="67"/>
    </row>
    <row r="36" spans="1:3" ht="15.75" x14ac:dyDescent="0.25">
      <c r="A36" s="66" t="s">
        <v>125</v>
      </c>
      <c r="B36" s="67">
        <v>54320</v>
      </c>
      <c r="C36" s="67">
        <v>101.9</v>
      </c>
    </row>
    <row r="37" spans="1:3" ht="31.5" x14ac:dyDescent="0.25">
      <c r="A37" s="25" t="s">
        <v>65</v>
      </c>
      <c r="B37" s="29">
        <v>23819</v>
      </c>
      <c r="C37" s="67">
        <v>103.3</v>
      </c>
    </row>
    <row r="38" spans="1:3" ht="49.5" customHeight="1" x14ac:dyDescent="0.2">
      <c r="A38" s="115" t="s">
        <v>146</v>
      </c>
      <c r="B38" s="115"/>
      <c r="C38" s="115"/>
    </row>
    <row r="39" spans="1:3" ht="21.75" customHeight="1" x14ac:dyDescent="0.25">
      <c r="A39" s="69" t="s">
        <v>127</v>
      </c>
      <c r="B39" s="70">
        <v>13024</v>
      </c>
      <c r="C39" s="64">
        <v>101.8</v>
      </c>
    </row>
    <row r="40" spans="1:3" ht="21.75" customHeight="1" x14ac:dyDescent="0.25">
      <c r="A40" s="65" t="s">
        <v>20</v>
      </c>
      <c r="B40" s="71"/>
      <c r="C40" s="67"/>
    </row>
    <row r="41" spans="1:3" ht="21.75" customHeight="1" x14ac:dyDescent="0.25">
      <c r="A41" s="25" t="s">
        <v>64</v>
      </c>
      <c r="B41" s="29">
        <v>610</v>
      </c>
      <c r="C41" s="67">
        <v>144.5</v>
      </c>
    </row>
    <row r="42" spans="1:3" ht="21.75" customHeight="1" x14ac:dyDescent="0.25">
      <c r="A42" s="25" t="s">
        <v>124</v>
      </c>
      <c r="B42" s="29"/>
      <c r="C42" s="67"/>
    </row>
    <row r="43" spans="1:3" ht="19.5" customHeight="1" x14ac:dyDescent="0.25">
      <c r="A43" s="66" t="s">
        <v>125</v>
      </c>
      <c r="B43" s="71">
        <v>10469</v>
      </c>
      <c r="C43" s="67">
        <v>100.4</v>
      </c>
    </row>
    <row r="44" spans="1:3" ht="36.75" customHeight="1" x14ac:dyDescent="0.25">
      <c r="A44" s="25" t="s">
        <v>65</v>
      </c>
      <c r="B44" s="29">
        <v>1945</v>
      </c>
      <c r="C44" s="67">
        <v>100.2</v>
      </c>
    </row>
    <row r="45" spans="1:3" ht="21.75" customHeight="1" x14ac:dyDescent="0.25">
      <c r="A45" s="72" t="s">
        <v>128</v>
      </c>
      <c r="B45" s="70">
        <v>15057</v>
      </c>
      <c r="C45" s="64">
        <v>102.6</v>
      </c>
    </row>
    <row r="46" spans="1:3" ht="21.75" customHeight="1" x14ac:dyDescent="0.25">
      <c r="A46" s="65" t="s">
        <v>20</v>
      </c>
      <c r="B46" s="71"/>
      <c r="C46" s="67"/>
    </row>
    <row r="47" spans="1:3" ht="21.75" customHeight="1" x14ac:dyDescent="0.25">
      <c r="A47" s="25" t="s">
        <v>64</v>
      </c>
      <c r="B47" s="29">
        <v>1080</v>
      </c>
      <c r="C47" s="67">
        <v>109.6</v>
      </c>
    </row>
    <row r="48" spans="1:3" ht="21.75" customHeight="1" x14ac:dyDescent="0.25">
      <c r="A48" s="25" t="s">
        <v>124</v>
      </c>
      <c r="B48" s="29"/>
      <c r="C48" s="67"/>
    </row>
    <row r="49" spans="1:3" ht="21.75" customHeight="1" x14ac:dyDescent="0.25">
      <c r="A49" s="66" t="s">
        <v>125</v>
      </c>
      <c r="B49" s="71">
        <v>13822</v>
      </c>
      <c r="C49" s="67">
        <v>102</v>
      </c>
    </row>
    <row r="50" spans="1:3" ht="39" customHeight="1" x14ac:dyDescent="0.25">
      <c r="A50" s="25" t="s">
        <v>65</v>
      </c>
      <c r="B50" s="29">
        <v>155</v>
      </c>
      <c r="C50" s="67">
        <v>107.6</v>
      </c>
    </row>
    <row r="51" spans="1:3" ht="21.75" customHeight="1" x14ac:dyDescent="0.25">
      <c r="A51" s="72" t="s">
        <v>129</v>
      </c>
      <c r="B51" s="70">
        <v>4904</v>
      </c>
      <c r="C51" s="64">
        <v>105.5</v>
      </c>
    </row>
    <row r="52" spans="1:3" ht="20.100000000000001" customHeight="1" x14ac:dyDescent="0.25">
      <c r="A52" s="65" t="s">
        <v>20</v>
      </c>
      <c r="B52" s="71"/>
      <c r="C52" s="67"/>
    </row>
    <row r="53" spans="1:3" ht="21.75" customHeight="1" x14ac:dyDescent="0.25">
      <c r="A53" s="25" t="s">
        <v>64</v>
      </c>
      <c r="B53" s="29">
        <v>766</v>
      </c>
      <c r="C53" s="67">
        <v>115.2</v>
      </c>
    </row>
    <row r="54" spans="1:3" ht="20.25" customHeight="1" x14ac:dyDescent="0.25">
      <c r="A54" s="25" t="s">
        <v>124</v>
      </c>
      <c r="B54" s="29"/>
      <c r="C54" s="67"/>
    </row>
    <row r="55" spans="1:3" ht="24.75" customHeight="1" x14ac:dyDescent="0.25">
      <c r="A55" s="66" t="s">
        <v>125</v>
      </c>
      <c r="B55" s="71">
        <v>4028</v>
      </c>
      <c r="C55" s="67">
        <v>103.5</v>
      </c>
    </row>
    <row r="56" spans="1:3" ht="39" customHeight="1" x14ac:dyDescent="0.25">
      <c r="A56" s="25" t="s">
        <v>65</v>
      </c>
      <c r="B56" s="29">
        <v>110</v>
      </c>
      <c r="C56" s="67">
        <v>120.9</v>
      </c>
    </row>
    <row r="57" spans="1:3" ht="66" customHeight="1" x14ac:dyDescent="0.2">
      <c r="A57" s="115" t="s">
        <v>147</v>
      </c>
      <c r="B57" s="115"/>
      <c r="C57" s="115"/>
    </row>
    <row r="58" spans="1:3" ht="21" customHeight="1" x14ac:dyDescent="0.25">
      <c r="A58" s="25" t="s">
        <v>69</v>
      </c>
      <c r="B58" s="29">
        <v>6435</v>
      </c>
      <c r="C58" s="27">
        <v>108.6</v>
      </c>
    </row>
    <row r="59" spans="1:3" ht="20.100000000000001" customHeight="1" x14ac:dyDescent="0.25">
      <c r="A59" s="28" t="s">
        <v>70</v>
      </c>
      <c r="B59" s="29">
        <v>6120</v>
      </c>
      <c r="C59" s="27">
        <v>104.2</v>
      </c>
    </row>
    <row r="60" spans="1:3" ht="20.100000000000001" customHeight="1" x14ac:dyDescent="0.25">
      <c r="A60" s="25" t="s">
        <v>71</v>
      </c>
      <c r="B60" s="29">
        <v>188</v>
      </c>
      <c r="C60" s="27">
        <v>111.2</v>
      </c>
    </row>
    <row r="61" spans="1:3" ht="20.100000000000001" customHeight="1" x14ac:dyDescent="0.25">
      <c r="A61" s="25" t="s">
        <v>72</v>
      </c>
      <c r="B61" s="29">
        <v>1416</v>
      </c>
      <c r="C61" s="27">
        <v>134.19999999999999</v>
      </c>
    </row>
    <row r="62" spans="1:3" ht="20.100000000000001" customHeight="1" x14ac:dyDescent="0.25">
      <c r="A62" s="25" t="s">
        <v>73</v>
      </c>
      <c r="B62" s="29">
        <v>814</v>
      </c>
      <c r="C62" s="27">
        <v>105.4</v>
      </c>
    </row>
    <row r="63" spans="1:3" ht="20.100000000000001" customHeight="1" x14ac:dyDescent="0.25">
      <c r="A63" s="25" t="s">
        <v>74</v>
      </c>
      <c r="B63" s="29">
        <v>666</v>
      </c>
      <c r="C63" s="27">
        <v>185.5</v>
      </c>
    </row>
    <row r="64" spans="1:3" ht="20.100000000000001" customHeight="1" x14ac:dyDescent="0.25">
      <c r="A64" s="25" t="s">
        <v>75</v>
      </c>
      <c r="B64" s="29">
        <v>105</v>
      </c>
      <c r="C64" s="27">
        <v>101.03092783505154</v>
      </c>
    </row>
    <row r="65" spans="1:3" ht="20.100000000000001" customHeight="1" x14ac:dyDescent="0.25">
      <c r="A65" s="25" t="s">
        <v>76</v>
      </c>
      <c r="B65" s="26">
        <v>610</v>
      </c>
      <c r="C65" s="27">
        <v>144.5</v>
      </c>
    </row>
    <row r="66" spans="1:3" ht="20.100000000000001" customHeight="1" x14ac:dyDescent="0.25">
      <c r="A66" s="25" t="s">
        <v>77</v>
      </c>
      <c r="B66" s="26">
        <v>1080</v>
      </c>
      <c r="C66" s="27">
        <v>109.6</v>
      </c>
    </row>
    <row r="67" spans="1:3" ht="20.100000000000001" customHeight="1" x14ac:dyDescent="0.25">
      <c r="A67" s="25" t="s">
        <v>130</v>
      </c>
      <c r="B67" s="27">
        <v>766</v>
      </c>
      <c r="C67" s="27">
        <v>115.2</v>
      </c>
    </row>
    <row r="68" spans="1:3" ht="20.100000000000001" customHeight="1" x14ac:dyDescent="0.25">
      <c r="A68" s="25" t="s">
        <v>78</v>
      </c>
      <c r="B68" s="26">
        <v>102</v>
      </c>
      <c r="C68" s="27">
        <v>108.5</v>
      </c>
    </row>
    <row r="69" spans="1:3" ht="20.100000000000001" customHeight="1" x14ac:dyDescent="0.25">
      <c r="A69" s="25" t="s">
        <v>79</v>
      </c>
      <c r="B69" s="73">
        <v>4.03</v>
      </c>
      <c r="C69" s="30">
        <v>118.52941176470588</v>
      </c>
    </row>
    <row r="70" spans="1:3" ht="15.75" x14ac:dyDescent="0.2">
      <c r="B70" s="24"/>
    </row>
  </sheetData>
  <mergeCells count="4">
    <mergeCell ref="A57:C57"/>
    <mergeCell ref="A2:C2"/>
    <mergeCell ref="A7:C7"/>
    <mergeCell ref="A38:C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D21"/>
  <sheetViews>
    <sheetView zoomScale="80" zoomScaleNormal="80" workbookViewId="0">
      <selection activeCell="B8" sqref="B8"/>
    </sheetView>
  </sheetViews>
  <sheetFormatPr defaultRowHeight="12.75" x14ac:dyDescent="0.2"/>
  <cols>
    <col min="1" max="1" width="59.42578125" style="1" customWidth="1"/>
    <col min="2" max="4" width="15.85546875" style="2" customWidth="1"/>
    <col min="5" max="16384" width="9.140625" style="1"/>
  </cols>
  <sheetData>
    <row r="1" spans="1:4" ht="18.75" x14ac:dyDescent="0.2">
      <c r="D1" s="22" t="s">
        <v>56</v>
      </c>
    </row>
    <row r="2" spans="1:4" ht="57" customHeight="1" x14ac:dyDescent="0.2">
      <c r="A2" s="120" t="s">
        <v>136</v>
      </c>
      <c r="B2" s="120"/>
      <c r="C2" s="120"/>
      <c r="D2" s="120"/>
    </row>
    <row r="3" spans="1:4" ht="15" x14ac:dyDescent="0.2">
      <c r="A3" s="3"/>
    </row>
    <row r="4" spans="1:4" ht="54.95" customHeight="1" x14ac:dyDescent="0.2">
      <c r="A4" s="121"/>
      <c r="B4" s="122" t="s">
        <v>25</v>
      </c>
      <c r="C4" s="122" t="s">
        <v>137</v>
      </c>
      <c r="D4" s="122" t="s">
        <v>26</v>
      </c>
    </row>
    <row r="5" spans="1:4" ht="20.100000000000001" customHeight="1" x14ac:dyDescent="0.2">
      <c r="A5" s="121"/>
      <c r="B5" s="122"/>
      <c r="C5" s="122"/>
      <c r="D5" s="122"/>
    </row>
    <row r="6" spans="1:4" ht="12.75" customHeight="1" x14ac:dyDescent="0.2">
      <c r="A6" s="6"/>
      <c r="B6" s="5"/>
      <c r="C6" s="5"/>
      <c r="D6" s="4"/>
    </row>
    <row r="7" spans="1:4" ht="18.75" x14ac:dyDescent="0.2">
      <c r="A7" s="7"/>
      <c r="B7" s="11"/>
      <c r="C7" s="11"/>
      <c r="D7" s="11"/>
    </row>
    <row r="8" spans="1:4" ht="18.75" x14ac:dyDescent="0.2">
      <c r="A8" s="7" t="s">
        <v>27</v>
      </c>
      <c r="B8" s="11">
        <f>B10+B11</f>
        <v>205.5119</v>
      </c>
      <c r="C8" s="78">
        <v>103.5</v>
      </c>
      <c r="D8" s="11">
        <f>D10+D11</f>
        <v>100</v>
      </c>
    </row>
    <row r="9" spans="1:4" ht="18.75" x14ac:dyDescent="0.2">
      <c r="A9" s="9" t="s">
        <v>28</v>
      </c>
      <c r="B9" s="79"/>
      <c r="C9" s="79"/>
      <c r="D9" s="12"/>
    </row>
    <row r="10" spans="1:4" ht="18.75" x14ac:dyDescent="0.2">
      <c r="A10" s="9" t="s">
        <v>30</v>
      </c>
      <c r="B10" s="79">
        <v>6.9417</v>
      </c>
      <c r="C10" s="79">
        <v>737.9</v>
      </c>
      <c r="D10" s="12">
        <f>B10/B8%</f>
        <v>3.3777606065634158</v>
      </c>
    </row>
    <row r="11" spans="1:4" ht="26.25" customHeight="1" x14ac:dyDescent="0.2">
      <c r="A11" s="9" t="s">
        <v>29</v>
      </c>
      <c r="B11" s="79">
        <v>198.5702</v>
      </c>
      <c r="C11" s="79">
        <v>100.5</v>
      </c>
      <c r="D11" s="12">
        <f>B11/B8%</f>
        <v>96.622239393436587</v>
      </c>
    </row>
    <row r="12" spans="1:4" ht="37.5" x14ac:dyDescent="0.2">
      <c r="A12" s="21" t="s">
        <v>52</v>
      </c>
      <c r="B12" s="79">
        <v>8.7475000000000005</v>
      </c>
      <c r="C12" s="79">
        <v>58.9</v>
      </c>
      <c r="D12" s="12">
        <f>B12/B8%</f>
        <v>4.2564445173247876</v>
      </c>
    </row>
    <row r="13" spans="1:4" ht="27" customHeight="1" x14ac:dyDescent="0.2">
      <c r="A13" s="6"/>
      <c r="B13" s="79"/>
      <c r="C13" s="79"/>
      <c r="D13" s="12"/>
    </row>
    <row r="14" spans="1:4" ht="18.75" x14ac:dyDescent="0.2">
      <c r="A14" s="6"/>
      <c r="B14" s="6"/>
      <c r="C14" s="6"/>
      <c r="D14" s="6"/>
    </row>
    <row r="15" spans="1:4" ht="18.75" x14ac:dyDescent="0.2">
      <c r="A15" s="6"/>
      <c r="B15" s="6"/>
      <c r="C15" s="6"/>
      <c r="D15" s="6"/>
    </row>
    <row r="16" spans="1:4" ht="18.75" x14ac:dyDescent="0.2">
      <c r="A16" s="6"/>
      <c r="B16" s="6"/>
      <c r="C16" s="6"/>
      <c r="D16" s="6"/>
    </row>
    <row r="17" spans="1:4" ht="18.75" x14ac:dyDescent="0.2">
      <c r="A17" s="6"/>
      <c r="B17" s="6"/>
      <c r="C17" s="6"/>
      <c r="D17" s="6"/>
    </row>
    <row r="18" spans="1:4" ht="18.75" x14ac:dyDescent="0.2">
      <c r="A18" s="6"/>
      <c r="B18" s="6"/>
      <c r="C18" s="6"/>
      <c r="D18" s="6"/>
    </row>
    <row r="19" spans="1:4" ht="18.75" x14ac:dyDescent="0.2">
      <c r="A19" s="6"/>
      <c r="B19" s="6"/>
      <c r="C19" s="6"/>
      <c r="D19" s="6"/>
    </row>
    <row r="20" spans="1:4" ht="18.75" x14ac:dyDescent="0.2">
      <c r="A20" s="6"/>
      <c r="B20" s="6"/>
      <c r="C20" s="6"/>
      <c r="D20" s="6"/>
    </row>
    <row r="21" spans="1:4" ht="18.75" x14ac:dyDescent="0.2">
      <c r="A21" s="6"/>
      <c r="B21" s="6"/>
      <c r="C21" s="6"/>
      <c r="D21" s="6"/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F21"/>
  <sheetViews>
    <sheetView workbookViewId="0">
      <selection activeCell="B8" sqref="B8"/>
    </sheetView>
  </sheetViews>
  <sheetFormatPr defaultRowHeight="12.75" x14ac:dyDescent="0.2"/>
  <cols>
    <col min="1" max="1" width="39.5703125" style="1" customWidth="1"/>
    <col min="2" max="2" width="13.42578125" style="2" customWidth="1"/>
    <col min="3" max="3" width="12.42578125" style="2" customWidth="1"/>
    <col min="4" max="4" width="21" style="2" customWidth="1"/>
    <col min="5" max="16384" width="9.140625" style="1"/>
  </cols>
  <sheetData>
    <row r="1" spans="1:6" ht="18.75" x14ac:dyDescent="0.2">
      <c r="D1" s="22" t="s">
        <v>55</v>
      </c>
    </row>
    <row r="2" spans="1:6" ht="61.5" customHeight="1" x14ac:dyDescent="0.2">
      <c r="A2" s="120" t="s">
        <v>138</v>
      </c>
      <c r="B2" s="120"/>
      <c r="C2" s="120"/>
      <c r="D2" s="120"/>
    </row>
    <row r="3" spans="1:6" ht="15" customHeight="1" x14ac:dyDescent="0.2">
      <c r="A3" s="3"/>
      <c r="C3" s="123" t="s">
        <v>113</v>
      </c>
      <c r="D3" s="123"/>
    </row>
    <row r="4" spans="1:6" ht="24.95" customHeight="1" x14ac:dyDescent="0.2">
      <c r="A4" s="124"/>
      <c r="B4" s="126" t="s">
        <v>139</v>
      </c>
      <c r="C4" s="127"/>
      <c r="D4" s="128" t="s">
        <v>140</v>
      </c>
    </row>
    <row r="5" spans="1:6" ht="60" customHeight="1" x14ac:dyDescent="0.2">
      <c r="A5" s="125"/>
      <c r="B5" s="31" t="s">
        <v>114</v>
      </c>
      <c r="C5" s="31" t="s">
        <v>118</v>
      </c>
      <c r="D5" s="129"/>
    </row>
    <row r="6" spans="1:6" ht="12.75" customHeight="1" x14ac:dyDescent="0.2">
      <c r="A6" s="6"/>
      <c r="B6" s="5"/>
      <c r="C6" s="5"/>
      <c r="D6" s="4"/>
    </row>
    <row r="7" spans="1:6" ht="18.75" x14ac:dyDescent="0.2">
      <c r="A7" s="7" t="s">
        <v>19</v>
      </c>
      <c r="B7" s="14">
        <f>B12+B17</f>
        <v>3.7213000000000003</v>
      </c>
      <c r="C7" s="14">
        <f>C12+C17</f>
        <v>6.2726000000000006</v>
      </c>
      <c r="D7" s="14">
        <f>C7/B7%</f>
        <v>168.55937441216778</v>
      </c>
    </row>
    <row r="8" spans="1:6" ht="18.75" x14ac:dyDescent="0.2">
      <c r="A8" s="13" t="s">
        <v>20</v>
      </c>
      <c r="B8" s="5"/>
      <c r="C8" s="5"/>
      <c r="D8" s="14"/>
    </row>
    <row r="9" spans="1:6" ht="18.75" x14ac:dyDescent="0.2">
      <c r="A9" s="9" t="s">
        <v>21</v>
      </c>
      <c r="B9" s="5">
        <f>B14+B19</f>
        <v>2.5575000000000001</v>
      </c>
      <c r="C9" s="5">
        <f>C14+C19</f>
        <v>2.1371000000000002</v>
      </c>
      <c r="D9" s="5">
        <f>C9/B9%</f>
        <v>83.562072336265885</v>
      </c>
    </row>
    <row r="10" spans="1:6" ht="18.75" x14ac:dyDescent="0.2">
      <c r="A10" s="9" t="s">
        <v>22</v>
      </c>
      <c r="B10" s="5">
        <f>B15+B20</f>
        <v>1.1637999999999999</v>
      </c>
      <c r="C10" s="5">
        <f>C15+C20</f>
        <v>4.1354999999999995</v>
      </c>
      <c r="D10" s="5">
        <f>C10/B10%</f>
        <v>355.34456092112043</v>
      </c>
    </row>
    <row r="11" spans="1:6" ht="18.75" x14ac:dyDescent="0.2">
      <c r="A11" s="6"/>
      <c r="B11" s="5"/>
      <c r="C11" s="5"/>
      <c r="D11" s="5"/>
    </row>
    <row r="12" spans="1:6" ht="18.75" x14ac:dyDescent="0.2">
      <c r="A12" s="15" t="s">
        <v>23</v>
      </c>
      <c r="B12" s="14">
        <f>B14+B15</f>
        <v>1.6177000000000001</v>
      </c>
      <c r="C12" s="14">
        <f>C14+C15</f>
        <v>1.083</v>
      </c>
      <c r="D12" s="14">
        <f>C12/B12%</f>
        <v>66.946899919638994</v>
      </c>
    </row>
    <row r="13" spans="1:6" ht="18.75" x14ac:dyDescent="0.2">
      <c r="A13" s="13" t="s">
        <v>20</v>
      </c>
      <c r="B13" s="5"/>
      <c r="C13" s="5"/>
      <c r="D13" s="14"/>
    </row>
    <row r="14" spans="1:6" ht="18.75" x14ac:dyDescent="0.2">
      <c r="A14" s="9" t="s">
        <v>21</v>
      </c>
      <c r="B14" s="37">
        <v>1.3542000000000001</v>
      </c>
      <c r="C14" s="37">
        <v>0.97419999999999995</v>
      </c>
      <c r="D14" s="5">
        <f>C14/B14%</f>
        <v>71.939152267021115</v>
      </c>
      <c r="E14" s="33"/>
      <c r="F14" s="38"/>
    </row>
    <row r="15" spans="1:6" ht="18.75" x14ac:dyDescent="0.2">
      <c r="A15" s="9" t="s">
        <v>22</v>
      </c>
      <c r="B15" s="37">
        <v>0.26350000000000001</v>
      </c>
      <c r="C15" s="5">
        <v>0.10879999999999999</v>
      </c>
      <c r="D15" s="5">
        <f>C15/B15%</f>
        <v>41.290322580645153</v>
      </c>
      <c r="E15" s="33"/>
      <c r="F15" s="38"/>
    </row>
    <row r="16" spans="1:6" ht="18.75" x14ac:dyDescent="0.2">
      <c r="A16" s="6"/>
      <c r="B16" s="5"/>
      <c r="C16" s="5"/>
      <c r="D16" s="14"/>
    </row>
    <row r="17" spans="1:5" ht="18.75" x14ac:dyDescent="0.2">
      <c r="A17" s="15" t="s">
        <v>24</v>
      </c>
      <c r="B17" s="14">
        <f>B19+B20</f>
        <v>2.1036000000000001</v>
      </c>
      <c r="C17" s="14">
        <f>C19+C20</f>
        <v>5.1896000000000004</v>
      </c>
      <c r="D17" s="14">
        <f>C17/B17%</f>
        <v>246.70089370602776</v>
      </c>
    </row>
    <row r="18" spans="1:5" ht="18.75" x14ac:dyDescent="0.2">
      <c r="A18" s="10" t="s">
        <v>20</v>
      </c>
      <c r="B18" s="5"/>
      <c r="C18" s="5"/>
      <c r="D18" s="14"/>
    </row>
    <row r="19" spans="1:5" ht="18.75" x14ac:dyDescent="0.25">
      <c r="A19" s="9" t="s">
        <v>21</v>
      </c>
      <c r="B19" s="5">
        <v>1.2033</v>
      </c>
      <c r="C19" s="5">
        <v>1.1629</v>
      </c>
      <c r="D19" s="5">
        <f>C19/B19%</f>
        <v>96.642566276074135</v>
      </c>
      <c r="E19" s="34"/>
    </row>
    <row r="20" spans="1:5" ht="18.75" x14ac:dyDescent="0.25">
      <c r="A20" s="9" t="s">
        <v>22</v>
      </c>
      <c r="B20" s="37">
        <v>0.90029999999999999</v>
      </c>
      <c r="C20" s="5">
        <v>4.0266999999999999</v>
      </c>
      <c r="D20" s="5">
        <f>C20/B20%</f>
        <v>447.26202376985447</v>
      </c>
      <c r="E20" s="34"/>
    </row>
    <row r="21" spans="1:5" ht="18.75" x14ac:dyDescent="0.2">
      <c r="A21" s="6"/>
      <c r="B21" s="39"/>
      <c r="C21" s="39"/>
      <c r="D21" s="39"/>
    </row>
  </sheetData>
  <mergeCells count="5">
    <mergeCell ref="A2:D2"/>
    <mergeCell ref="C3:D3"/>
    <mergeCell ref="A4:A5"/>
    <mergeCell ref="B4:C4"/>
    <mergeCell ref="D4:D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2"/>
  <sheetViews>
    <sheetView view="pageBreakPreview" zoomScale="90" zoomScaleNormal="91" zoomScaleSheetLayoutView="90" workbookViewId="0">
      <selection activeCell="B8" sqref="B8"/>
    </sheetView>
  </sheetViews>
  <sheetFormatPr defaultColWidth="9.140625" defaultRowHeight="15" x14ac:dyDescent="0.25"/>
  <cols>
    <col min="1" max="1" width="9.140625" style="80"/>
    <col min="2" max="2" width="104.5703125" style="80" customWidth="1"/>
    <col min="3" max="3" width="18.42578125" style="80" customWidth="1"/>
    <col min="4" max="16384" width="9.140625" style="80"/>
  </cols>
  <sheetData>
    <row r="1" spans="1:4" ht="21.75" customHeight="1" x14ac:dyDescent="0.3">
      <c r="C1" s="77" t="s">
        <v>80</v>
      </c>
    </row>
    <row r="2" spans="1:4" ht="69.75" customHeight="1" x14ac:dyDescent="0.25">
      <c r="A2" s="130" t="s">
        <v>142</v>
      </c>
      <c r="B2" s="130"/>
      <c r="C2" s="130"/>
    </row>
    <row r="3" spans="1:4" ht="31.5" customHeight="1" x14ac:dyDescent="0.25">
      <c r="A3" s="81"/>
      <c r="B3" s="82"/>
      <c r="C3" s="83" t="s">
        <v>116</v>
      </c>
    </row>
    <row r="4" spans="1:4" ht="19.5" customHeight="1" x14ac:dyDescent="0.25">
      <c r="A4" s="84" t="s">
        <v>81</v>
      </c>
      <c r="B4" s="85" t="s">
        <v>82</v>
      </c>
      <c r="C4" s="84"/>
    </row>
    <row r="5" spans="1:4" ht="36" customHeight="1" x14ac:dyDescent="0.25">
      <c r="A5" s="86" t="s">
        <v>83</v>
      </c>
      <c r="B5" s="87" t="s">
        <v>84</v>
      </c>
      <c r="C5" s="88">
        <v>18164.400000000001</v>
      </c>
      <c r="D5" s="89"/>
    </row>
    <row r="6" spans="1:4" s="92" customFormat="1" ht="46.5" customHeight="1" x14ac:dyDescent="0.2">
      <c r="A6" s="90" t="s">
        <v>85</v>
      </c>
      <c r="B6" s="91" t="s">
        <v>86</v>
      </c>
      <c r="C6" s="88">
        <v>1797.5</v>
      </c>
      <c r="D6" s="89"/>
    </row>
    <row r="7" spans="1:4" s="92" customFormat="1" ht="30" customHeight="1" x14ac:dyDescent="0.2">
      <c r="A7" s="93" t="s">
        <v>87</v>
      </c>
      <c r="B7" s="94" t="s">
        <v>88</v>
      </c>
      <c r="C7" s="88">
        <v>2101.9</v>
      </c>
      <c r="D7" s="89"/>
    </row>
    <row r="8" spans="1:4" s="92" customFormat="1" ht="60.75" customHeight="1" x14ac:dyDescent="0.2">
      <c r="A8" s="90" t="s">
        <v>89</v>
      </c>
      <c r="B8" s="91" t="s">
        <v>90</v>
      </c>
      <c r="C8" s="88"/>
      <c r="D8" s="89"/>
    </row>
    <row r="9" spans="1:4" s="92" customFormat="1" ht="68.25" customHeight="1" x14ac:dyDescent="0.2">
      <c r="A9" s="90" t="s">
        <v>91</v>
      </c>
      <c r="B9" s="91" t="s">
        <v>92</v>
      </c>
      <c r="C9" s="88">
        <v>395.6</v>
      </c>
      <c r="D9" s="89"/>
    </row>
    <row r="10" spans="1:4" s="92" customFormat="1" ht="33.75" customHeight="1" x14ac:dyDescent="0.2">
      <c r="A10" s="86" t="s">
        <v>93</v>
      </c>
      <c r="B10" s="87" t="s">
        <v>94</v>
      </c>
      <c r="C10" s="88">
        <v>13510.7</v>
      </c>
      <c r="D10" s="89"/>
    </row>
    <row r="11" spans="1:4" s="92" customFormat="1" ht="33.75" customHeight="1" x14ac:dyDescent="0.2">
      <c r="A11" s="86" t="s">
        <v>95</v>
      </c>
      <c r="B11" s="87" t="s">
        <v>96</v>
      </c>
      <c r="C11" s="88">
        <v>11</v>
      </c>
      <c r="D11" s="89"/>
    </row>
    <row r="12" spans="1:4" s="92" customFormat="1" ht="33.75" customHeight="1" x14ac:dyDescent="0.2">
      <c r="A12" s="86" t="s">
        <v>97</v>
      </c>
      <c r="B12" s="87" t="s">
        <v>98</v>
      </c>
      <c r="C12" s="88">
        <v>2034.6</v>
      </c>
      <c r="D12" s="89"/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E13"/>
  <sheetViews>
    <sheetView zoomScale="60" zoomScaleNormal="60" workbookViewId="0">
      <selection activeCell="J12" sqref="J12"/>
    </sheetView>
  </sheetViews>
  <sheetFormatPr defaultColWidth="9.140625" defaultRowHeight="12.75" x14ac:dyDescent="0.2"/>
  <cols>
    <col min="1" max="1" width="33.7109375" style="1" customWidth="1"/>
    <col min="2" max="3" width="15.5703125" style="2" customWidth="1"/>
    <col min="4" max="5" width="15.28515625" style="2" customWidth="1"/>
    <col min="6" max="16384" width="9.140625" style="1"/>
  </cols>
  <sheetData>
    <row r="1" spans="1:5" ht="18.75" x14ac:dyDescent="0.3">
      <c r="E1" s="98" t="s">
        <v>103</v>
      </c>
    </row>
    <row r="2" spans="1:5" ht="50.1" customHeight="1" x14ac:dyDescent="0.2">
      <c r="A2" s="120" t="s">
        <v>141</v>
      </c>
      <c r="B2" s="120"/>
      <c r="C2" s="120"/>
      <c r="D2" s="120"/>
      <c r="E2" s="120"/>
    </row>
    <row r="3" spans="1:5" ht="15.75" x14ac:dyDescent="0.2">
      <c r="A3" s="131"/>
      <c r="B3" s="131"/>
      <c r="C3" s="131"/>
      <c r="D3" s="131"/>
      <c r="E3" s="131"/>
    </row>
    <row r="4" spans="1:5" ht="48.75" customHeight="1" x14ac:dyDescent="0.2">
      <c r="A4" s="121"/>
      <c r="B4" s="132" t="s">
        <v>104</v>
      </c>
      <c r="C4" s="132"/>
      <c r="D4" s="132" t="s">
        <v>105</v>
      </c>
      <c r="E4" s="132"/>
    </row>
    <row r="5" spans="1:5" ht="45" customHeight="1" x14ac:dyDescent="0.2">
      <c r="A5" s="121"/>
      <c r="B5" s="95" t="s">
        <v>106</v>
      </c>
      <c r="C5" s="95" t="s">
        <v>119</v>
      </c>
      <c r="D5" s="95" t="s">
        <v>106</v>
      </c>
      <c r="E5" s="95" t="s">
        <v>119</v>
      </c>
    </row>
    <row r="7" spans="1:5" ht="45.75" customHeight="1" x14ac:dyDescent="0.2">
      <c r="A7" s="6" t="s">
        <v>107</v>
      </c>
      <c r="B7" s="12">
        <v>35.6</v>
      </c>
      <c r="C7" s="5">
        <v>36.200000000000003</v>
      </c>
      <c r="D7" s="5" t="s">
        <v>121</v>
      </c>
      <c r="E7" s="5" t="s">
        <v>121</v>
      </c>
    </row>
    <row r="8" spans="1:5" ht="45.75" customHeight="1" x14ac:dyDescent="0.2">
      <c r="A8" s="6" t="s">
        <v>108</v>
      </c>
      <c r="B8" s="18">
        <v>772</v>
      </c>
      <c r="C8" s="4">
        <v>796</v>
      </c>
      <c r="D8" s="5">
        <v>21.9</v>
      </c>
      <c r="E8" s="5">
        <v>22.2</v>
      </c>
    </row>
    <row r="9" spans="1:5" ht="45.75" customHeight="1" x14ac:dyDescent="0.2">
      <c r="A9" s="6" t="s">
        <v>148</v>
      </c>
      <c r="B9" s="18">
        <v>183</v>
      </c>
      <c r="C9" s="4">
        <v>217</v>
      </c>
      <c r="D9" s="5">
        <v>5.2</v>
      </c>
      <c r="E9" s="5">
        <v>6</v>
      </c>
    </row>
    <row r="10" spans="1:5" ht="45.75" customHeight="1" x14ac:dyDescent="0.2">
      <c r="A10" s="6" t="s">
        <v>109</v>
      </c>
      <c r="B10" s="18">
        <v>246</v>
      </c>
      <c r="C10" s="4">
        <v>271</v>
      </c>
      <c r="D10" s="5">
        <v>7</v>
      </c>
      <c r="E10" s="5">
        <v>7.6</v>
      </c>
    </row>
    <row r="11" spans="1:5" ht="45.75" customHeight="1" x14ac:dyDescent="0.2">
      <c r="A11" s="6" t="s">
        <v>110</v>
      </c>
      <c r="B11" s="18">
        <v>43</v>
      </c>
      <c r="C11" s="4">
        <v>33</v>
      </c>
      <c r="D11" s="5">
        <v>1.2</v>
      </c>
      <c r="E11" s="5">
        <v>0.9</v>
      </c>
    </row>
    <row r="12" spans="1:5" ht="45.75" customHeight="1" x14ac:dyDescent="0.2">
      <c r="A12" s="6" t="s">
        <v>111</v>
      </c>
      <c r="B12" s="18">
        <v>593</v>
      </c>
      <c r="C12" s="4">
        <v>386</v>
      </c>
      <c r="D12" s="5">
        <v>16.8</v>
      </c>
      <c r="E12" s="5">
        <v>10.8</v>
      </c>
    </row>
    <row r="13" spans="1:5" ht="18.75" x14ac:dyDescent="0.2">
      <c r="A13" s="6" t="s">
        <v>112</v>
      </c>
      <c r="B13" s="18">
        <v>657</v>
      </c>
      <c r="C13" s="4">
        <v>357</v>
      </c>
      <c r="D13" s="5">
        <v>18.600000000000001</v>
      </c>
      <c r="E13" s="5">
        <v>10</v>
      </c>
    </row>
  </sheetData>
  <mergeCells count="5">
    <mergeCell ref="A2:E2"/>
    <mergeCell ref="A3:E3"/>
    <mergeCell ref="A4:A5"/>
    <mergeCell ref="B4:C4"/>
    <mergeCell ref="D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58"/>
  <sheetViews>
    <sheetView view="pageBreakPreview" topLeftCell="A2" zoomScaleSheetLayoutView="100" workbookViewId="0">
      <selection activeCell="B10" sqref="B10"/>
    </sheetView>
  </sheetViews>
  <sheetFormatPr defaultRowHeight="12.75" x14ac:dyDescent="0.2"/>
  <cols>
    <col min="1" max="1" width="49.42578125" style="1" customWidth="1"/>
    <col min="2" max="2" width="48.7109375" style="2" customWidth="1"/>
    <col min="3" max="16384" width="9.140625" style="1"/>
  </cols>
  <sheetData>
    <row r="1" spans="1:3" ht="18.75" x14ac:dyDescent="0.2">
      <c r="B1" s="22" t="s">
        <v>117</v>
      </c>
    </row>
    <row r="2" spans="1:3" ht="48" customHeight="1" x14ac:dyDescent="0.2">
      <c r="A2" s="115" t="s">
        <v>120</v>
      </c>
      <c r="B2" s="115"/>
    </row>
    <row r="3" spans="1:3" ht="21.75" customHeight="1" x14ac:dyDescent="0.2">
      <c r="A3" s="3"/>
    </row>
    <row r="4" spans="1:3" ht="48.75" customHeight="1" x14ac:dyDescent="0.2">
      <c r="A4" s="117"/>
      <c r="B4" s="133" t="s">
        <v>131</v>
      </c>
    </row>
    <row r="5" spans="1:3" ht="16.5" customHeight="1" x14ac:dyDescent="0.2">
      <c r="A5" s="117"/>
      <c r="B5" s="133"/>
    </row>
    <row r="6" spans="1:3" ht="12.75" customHeight="1" x14ac:dyDescent="0.2">
      <c r="A6" s="6"/>
      <c r="B6" s="5"/>
    </row>
    <row r="7" spans="1:3" ht="43.5" customHeight="1" x14ac:dyDescent="0.2">
      <c r="A7" s="16" t="s">
        <v>31</v>
      </c>
      <c r="B7" s="11">
        <v>1004468</v>
      </c>
      <c r="C7" s="17"/>
    </row>
    <row r="8" spans="1:3" ht="43.5" customHeight="1" x14ac:dyDescent="0.2">
      <c r="A8" s="13" t="s">
        <v>32</v>
      </c>
      <c r="B8" s="75"/>
    </row>
    <row r="9" spans="1:3" ht="43.5" customHeight="1" x14ac:dyDescent="0.2">
      <c r="A9" s="16" t="s">
        <v>33</v>
      </c>
      <c r="B9" s="11">
        <v>1552657</v>
      </c>
      <c r="C9" s="17"/>
    </row>
    <row r="10" spans="1:3" ht="42.75" customHeight="1" x14ac:dyDescent="0.2">
      <c r="A10" s="13" t="s">
        <v>32</v>
      </c>
      <c r="B10" s="75"/>
    </row>
    <row r="11" spans="1:3" ht="27" customHeight="1" x14ac:dyDescent="0.2">
      <c r="A11" s="6"/>
      <c r="B11" s="5"/>
    </row>
    <row r="12" spans="1:3" ht="27" customHeight="1" x14ac:dyDescent="0.3">
      <c r="A12" s="35"/>
      <c r="B12" s="36"/>
    </row>
    <row r="13" spans="1:3" ht="18.75" x14ac:dyDescent="0.2">
      <c r="A13" s="13"/>
      <c r="B13" s="17"/>
    </row>
    <row r="14" spans="1:3" ht="18.75" x14ac:dyDescent="0.2">
      <c r="A14" s="16"/>
      <c r="B14" s="20"/>
    </row>
    <row r="15" spans="1:3" ht="18.75" x14ac:dyDescent="0.2">
      <c r="A15" s="13"/>
      <c r="B15" s="17"/>
    </row>
    <row r="16" spans="1:3" ht="18.75" x14ac:dyDescent="0.2">
      <c r="A16" s="16"/>
      <c r="B16" s="20"/>
    </row>
    <row r="17" spans="1:2" ht="18.75" x14ac:dyDescent="0.2">
      <c r="A17" s="13"/>
      <c r="B17" s="17"/>
    </row>
    <row r="18" spans="1:2" ht="18.75" x14ac:dyDescent="0.2">
      <c r="A18" s="6"/>
      <c r="B18" s="6"/>
    </row>
    <row r="19" spans="1:2" ht="18.75" x14ac:dyDescent="0.2">
      <c r="A19" s="6"/>
      <c r="B19" s="6"/>
    </row>
    <row r="20" spans="1:2" ht="18.75" x14ac:dyDescent="0.2">
      <c r="A20" s="6"/>
      <c r="B20" s="6"/>
    </row>
    <row r="21" spans="1:2" ht="18.75" x14ac:dyDescent="0.2">
      <c r="A21" s="6"/>
      <c r="B21" s="6"/>
    </row>
    <row r="22" spans="1:2" ht="18.75" x14ac:dyDescent="0.2">
      <c r="A22" s="6"/>
      <c r="B22" s="6"/>
    </row>
    <row r="23" spans="1:2" ht="18.75" x14ac:dyDescent="0.2">
      <c r="A23" s="6"/>
      <c r="B23" s="6"/>
    </row>
    <row r="24" spans="1:2" ht="18.75" x14ac:dyDescent="0.2">
      <c r="A24" s="6"/>
      <c r="B24" s="6"/>
    </row>
    <row r="25" spans="1:2" ht="18.75" x14ac:dyDescent="0.2">
      <c r="A25" s="6"/>
      <c r="B25" s="6"/>
    </row>
    <row r="26" spans="1:2" ht="18.75" x14ac:dyDescent="0.2">
      <c r="A26" s="6"/>
      <c r="B26" s="6"/>
    </row>
    <row r="27" spans="1:2" ht="18.75" x14ac:dyDescent="0.2">
      <c r="A27" s="6"/>
      <c r="B27" s="6"/>
    </row>
    <row r="28" spans="1:2" ht="18.75" x14ac:dyDescent="0.2">
      <c r="A28" s="6"/>
      <c r="B28" s="6"/>
    </row>
    <row r="29" spans="1:2" ht="18.75" x14ac:dyDescent="0.2">
      <c r="A29" s="6"/>
      <c r="B29" s="6"/>
    </row>
    <row r="30" spans="1:2" ht="18.75" x14ac:dyDescent="0.2">
      <c r="A30" s="6"/>
      <c r="B30" s="6"/>
    </row>
    <row r="31" spans="1:2" ht="18.75" x14ac:dyDescent="0.2">
      <c r="A31" s="6"/>
      <c r="B31" s="6"/>
    </row>
    <row r="32" spans="1:2" ht="18.75" x14ac:dyDescent="0.2">
      <c r="A32" s="6"/>
      <c r="B32" s="6"/>
    </row>
    <row r="33" spans="1:2" ht="18.75" x14ac:dyDescent="0.2">
      <c r="A33" s="6"/>
      <c r="B33" s="6"/>
    </row>
    <row r="34" spans="1:2" ht="18.75" x14ac:dyDescent="0.2">
      <c r="A34" s="6"/>
      <c r="B34" s="6"/>
    </row>
    <row r="35" spans="1:2" ht="18.75" x14ac:dyDescent="0.2">
      <c r="A35" s="6"/>
      <c r="B35" s="6"/>
    </row>
    <row r="36" spans="1:2" ht="18.75" x14ac:dyDescent="0.2">
      <c r="A36" s="6"/>
      <c r="B36" s="6"/>
    </row>
    <row r="37" spans="1:2" ht="18.75" x14ac:dyDescent="0.2">
      <c r="A37" s="6"/>
      <c r="B37" s="6"/>
    </row>
    <row r="38" spans="1:2" ht="18.75" x14ac:dyDescent="0.2">
      <c r="A38" s="6"/>
      <c r="B38" s="6"/>
    </row>
    <row r="39" spans="1:2" ht="18.75" x14ac:dyDescent="0.2">
      <c r="A39" s="6"/>
      <c r="B39" s="6"/>
    </row>
    <row r="40" spans="1:2" ht="18.75" x14ac:dyDescent="0.2">
      <c r="A40" s="6"/>
      <c r="B40" s="6"/>
    </row>
    <row r="41" spans="1:2" ht="18.75" x14ac:dyDescent="0.2">
      <c r="A41" s="6"/>
      <c r="B41" s="6"/>
    </row>
    <row r="42" spans="1:2" ht="18.75" x14ac:dyDescent="0.2">
      <c r="A42" s="6"/>
      <c r="B42" s="6"/>
    </row>
    <row r="43" spans="1:2" ht="18.75" x14ac:dyDescent="0.2">
      <c r="A43" s="6"/>
      <c r="B43" s="6"/>
    </row>
    <row r="44" spans="1:2" ht="18.75" x14ac:dyDescent="0.2">
      <c r="A44" s="6"/>
      <c r="B44" s="6"/>
    </row>
    <row r="45" spans="1:2" ht="18.75" x14ac:dyDescent="0.2">
      <c r="A45" s="6"/>
      <c r="B45" s="6"/>
    </row>
    <row r="46" spans="1:2" ht="18.75" x14ac:dyDescent="0.2">
      <c r="A46" s="6"/>
      <c r="B46" s="6"/>
    </row>
    <row r="47" spans="1:2" ht="18.75" x14ac:dyDescent="0.2">
      <c r="A47" s="6"/>
      <c r="B47" s="6"/>
    </row>
    <row r="48" spans="1:2" ht="18.75" x14ac:dyDescent="0.2">
      <c r="A48" s="6"/>
      <c r="B48" s="6"/>
    </row>
    <row r="49" spans="1:2" ht="18.75" x14ac:dyDescent="0.2">
      <c r="A49" s="6"/>
      <c r="B49" s="6"/>
    </row>
    <row r="50" spans="1:2" ht="18.75" x14ac:dyDescent="0.2">
      <c r="A50" s="6"/>
      <c r="B50" s="6"/>
    </row>
    <row r="51" spans="1:2" ht="18.75" x14ac:dyDescent="0.2">
      <c r="A51" s="6"/>
      <c r="B51" s="6"/>
    </row>
    <row r="52" spans="1:2" ht="18.75" x14ac:dyDescent="0.2">
      <c r="A52" s="6"/>
      <c r="B52" s="6"/>
    </row>
    <row r="53" spans="1:2" ht="18.75" x14ac:dyDescent="0.2">
      <c r="A53" s="6"/>
      <c r="B53" s="6"/>
    </row>
    <row r="54" spans="1:2" ht="18.75" x14ac:dyDescent="0.2">
      <c r="A54" s="6"/>
      <c r="B54" s="6"/>
    </row>
    <row r="55" spans="1:2" ht="18.75" x14ac:dyDescent="0.2">
      <c r="A55" s="6"/>
      <c r="B55" s="6"/>
    </row>
    <row r="56" spans="1:2" ht="18.75" x14ac:dyDescent="0.2">
      <c r="A56" s="6"/>
      <c r="B56" s="6"/>
    </row>
    <row r="57" spans="1:2" ht="18.75" x14ac:dyDescent="0.2">
      <c r="A57" s="6"/>
      <c r="B57" s="6"/>
    </row>
    <row r="58" spans="1:2" ht="18.75" x14ac:dyDescent="0.2">
      <c r="A58" s="6"/>
      <c r="B58" s="6"/>
    </row>
  </sheetData>
  <mergeCells count="3">
    <mergeCell ref="A2:B2"/>
    <mergeCell ref="A4:A5"/>
    <mergeCell ref="B4:B5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64"/>
  <sheetViews>
    <sheetView tabSelected="1" view="pageBreakPreview" zoomScaleSheetLayoutView="100" workbookViewId="0">
      <selection activeCell="C10" sqref="C10"/>
    </sheetView>
  </sheetViews>
  <sheetFormatPr defaultRowHeight="12.75" x14ac:dyDescent="0.2"/>
  <cols>
    <col min="1" max="1" width="37.5703125" style="100" customWidth="1"/>
    <col min="2" max="2" width="16.7109375" style="101" customWidth="1"/>
    <col min="3" max="3" width="19.42578125" style="101" customWidth="1"/>
    <col min="4" max="16384" width="9.140625" style="100"/>
  </cols>
  <sheetData>
    <row r="1" spans="1:3" ht="18.75" x14ac:dyDescent="0.2">
      <c r="C1" s="102" t="s">
        <v>53</v>
      </c>
    </row>
    <row r="2" spans="1:3" ht="74.25" customHeight="1" x14ac:dyDescent="0.2">
      <c r="A2" s="134" t="s">
        <v>151</v>
      </c>
      <c r="B2" s="134"/>
      <c r="C2" s="134"/>
    </row>
    <row r="3" spans="1:3" ht="15.75" x14ac:dyDescent="0.2">
      <c r="A3" s="103"/>
      <c r="B3" s="104"/>
      <c r="C3" s="104"/>
    </row>
    <row r="4" spans="1:3" ht="48.75" customHeight="1" x14ac:dyDescent="0.2">
      <c r="A4" s="135"/>
      <c r="B4" s="135" t="s">
        <v>0</v>
      </c>
      <c r="C4" s="136" t="s">
        <v>1</v>
      </c>
    </row>
    <row r="5" spans="1:3" ht="16.5" customHeight="1" x14ac:dyDescent="0.2">
      <c r="A5" s="135"/>
      <c r="B5" s="135"/>
      <c r="C5" s="137"/>
    </row>
    <row r="6" spans="1:3" ht="12.75" customHeight="1" x14ac:dyDescent="0.2">
      <c r="A6" s="105"/>
      <c r="B6" s="106"/>
      <c r="C6" s="106"/>
    </row>
    <row r="7" spans="1:3" ht="33.75" customHeight="1" x14ac:dyDescent="0.2">
      <c r="A7" s="107" t="s">
        <v>99</v>
      </c>
      <c r="B7" s="108">
        <v>1876.7</v>
      </c>
      <c r="C7" s="108">
        <v>134.69999999999999</v>
      </c>
    </row>
    <row r="8" spans="1:3" ht="34.5" customHeight="1" x14ac:dyDescent="0.2">
      <c r="A8" s="109" t="s">
        <v>100</v>
      </c>
      <c r="B8" s="110"/>
      <c r="C8" s="110"/>
    </row>
    <row r="9" spans="1:3" ht="27" customHeight="1" x14ac:dyDescent="0.2">
      <c r="A9" s="111" t="s">
        <v>101</v>
      </c>
      <c r="B9" s="110">
        <v>1602.7598</v>
      </c>
      <c r="C9" s="110" t="s">
        <v>152</v>
      </c>
    </row>
    <row r="10" spans="1:3" ht="27" customHeight="1" x14ac:dyDescent="0.2">
      <c r="A10" s="111" t="s">
        <v>102</v>
      </c>
      <c r="B10" s="110">
        <v>159.6</v>
      </c>
      <c r="C10" s="110"/>
    </row>
    <row r="11" spans="1:3" ht="15.75" x14ac:dyDescent="0.2">
      <c r="A11" s="111"/>
      <c r="B11" s="110"/>
      <c r="C11" s="110"/>
    </row>
    <row r="12" spans="1:3" ht="27" customHeight="1" x14ac:dyDescent="0.2">
      <c r="A12" s="107" t="s">
        <v>34</v>
      </c>
      <c r="B12" s="108">
        <v>67.3</v>
      </c>
      <c r="C12" s="108">
        <v>110.6</v>
      </c>
    </row>
    <row r="13" spans="1:3" ht="46.5" customHeight="1" x14ac:dyDescent="0.2">
      <c r="A13" s="48"/>
      <c r="B13" s="112"/>
      <c r="C13" s="112"/>
    </row>
    <row r="14" spans="1:3" ht="27" customHeight="1" x14ac:dyDescent="0.2">
      <c r="A14" s="48"/>
      <c r="B14" s="112"/>
      <c r="C14" s="112"/>
    </row>
    <row r="15" spans="1:3" ht="57.75" customHeight="1" x14ac:dyDescent="0.2">
      <c r="A15" s="48"/>
      <c r="B15" s="112"/>
      <c r="C15" s="112"/>
    </row>
    <row r="16" spans="1:3" ht="27" customHeight="1" x14ac:dyDescent="0.2">
      <c r="A16" s="48"/>
      <c r="B16" s="112"/>
      <c r="C16" s="112"/>
    </row>
    <row r="17" spans="1:3" ht="66" customHeight="1" x14ac:dyDescent="0.2">
      <c r="A17" s="48"/>
      <c r="B17" s="112"/>
      <c r="C17" s="112"/>
    </row>
    <row r="18" spans="1:3" ht="27" customHeight="1" x14ac:dyDescent="0.2">
      <c r="A18" s="48"/>
      <c r="B18" s="112"/>
      <c r="C18" s="112"/>
    </row>
    <row r="19" spans="1:3" ht="18.75" x14ac:dyDescent="0.2">
      <c r="A19" s="113"/>
      <c r="B19" s="113"/>
      <c r="C19" s="113"/>
    </row>
    <row r="20" spans="1:3" ht="18.75" x14ac:dyDescent="0.2">
      <c r="A20" s="113"/>
      <c r="B20" s="113"/>
      <c r="C20" s="113"/>
    </row>
    <row r="21" spans="1:3" ht="18.75" x14ac:dyDescent="0.2">
      <c r="A21" s="113"/>
      <c r="B21" s="113"/>
      <c r="C21" s="113"/>
    </row>
    <row r="22" spans="1:3" ht="18.75" x14ac:dyDescent="0.2">
      <c r="A22" s="113"/>
      <c r="B22" s="113"/>
      <c r="C22" s="113"/>
    </row>
    <row r="23" spans="1:3" ht="18.75" x14ac:dyDescent="0.2">
      <c r="A23" s="113"/>
      <c r="B23" s="113"/>
      <c r="C23" s="113"/>
    </row>
    <row r="24" spans="1:3" ht="18.75" x14ac:dyDescent="0.2">
      <c r="A24" s="113"/>
      <c r="B24" s="113"/>
      <c r="C24" s="113"/>
    </row>
    <row r="25" spans="1:3" ht="18.75" x14ac:dyDescent="0.2">
      <c r="A25" s="113"/>
      <c r="B25" s="113"/>
      <c r="C25" s="113"/>
    </row>
    <row r="26" spans="1:3" ht="18.75" x14ac:dyDescent="0.2">
      <c r="A26" s="113"/>
      <c r="B26" s="113"/>
      <c r="C26" s="113"/>
    </row>
    <row r="27" spans="1:3" ht="18.75" x14ac:dyDescent="0.2">
      <c r="A27" s="113"/>
      <c r="B27" s="113"/>
      <c r="C27" s="113"/>
    </row>
    <row r="28" spans="1:3" ht="18.75" x14ac:dyDescent="0.2">
      <c r="A28" s="113"/>
      <c r="B28" s="113"/>
      <c r="C28" s="113"/>
    </row>
    <row r="29" spans="1:3" ht="18.75" x14ac:dyDescent="0.2">
      <c r="A29" s="113"/>
      <c r="B29" s="113"/>
      <c r="C29" s="113"/>
    </row>
    <row r="30" spans="1:3" ht="18.75" x14ac:dyDescent="0.2">
      <c r="A30" s="113"/>
      <c r="B30" s="113"/>
      <c r="C30" s="113"/>
    </row>
    <row r="31" spans="1:3" ht="18.75" x14ac:dyDescent="0.2">
      <c r="A31" s="113"/>
      <c r="B31" s="113"/>
      <c r="C31" s="113"/>
    </row>
    <row r="32" spans="1:3" ht="18.75" x14ac:dyDescent="0.2">
      <c r="A32" s="113"/>
      <c r="B32" s="113"/>
      <c r="C32" s="113"/>
    </row>
    <row r="33" spans="1:3" ht="18.75" x14ac:dyDescent="0.2">
      <c r="A33" s="113"/>
      <c r="B33" s="113"/>
      <c r="C33" s="113"/>
    </row>
    <row r="34" spans="1:3" ht="18.75" x14ac:dyDescent="0.2">
      <c r="A34" s="113"/>
      <c r="B34" s="113"/>
      <c r="C34" s="113"/>
    </row>
    <row r="35" spans="1:3" ht="18.75" x14ac:dyDescent="0.2">
      <c r="A35" s="113"/>
      <c r="B35" s="113"/>
      <c r="C35" s="113"/>
    </row>
    <row r="36" spans="1:3" ht="18.75" x14ac:dyDescent="0.2">
      <c r="A36" s="113"/>
      <c r="B36" s="113"/>
      <c r="C36" s="113"/>
    </row>
    <row r="37" spans="1:3" ht="18.75" x14ac:dyDescent="0.2">
      <c r="A37" s="113"/>
      <c r="B37" s="113"/>
      <c r="C37" s="113"/>
    </row>
    <row r="38" spans="1:3" ht="18.75" x14ac:dyDescent="0.2">
      <c r="A38" s="113"/>
      <c r="B38" s="113"/>
      <c r="C38" s="113"/>
    </row>
    <row r="39" spans="1:3" ht="18.75" x14ac:dyDescent="0.2">
      <c r="A39" s="113"/>
      <c r="B39" s="113"/>
      <c r="C39" s="113"/>
    </row>
    <row r="40" spans="1:3" ht="18.75" x14ac:dyDescent="0.2">
      <c r="A40" s="113"/>
      <c r="B40" s="113"/>
      <c r="C40" s="113"/>
    </row>
    <row r="41" spans="1:3" ht="18.75" x14ac:dyDescent="0.2">
      <c r="A41" s="113"/>
      <c r="B41" s="113"/>
      <c r="C41" s="113"/>
    </row>
    <row r="42" spans="1:3" ht="18.75" x14ac:dyDescent="0.2">
      <c r="A42" s="113"/>
      <c r="B42" s="113"/>
      <c r="C42" s="113"/>
    </row>
    <row r="43" spans="1:3" ht="18.75" x14ac:dyDescent="0.2">
      <c r="A43" s="113"/>
      <c r="B43" s="113"/>
      <c r="C43" s="113"/>
    </row>
    <row r="44" spans="1:3" ht="18.75" x14ac:dyDescent="0.2">
      <c r="A44" s="113"/>
      <c r="B44" s="113"/>
      <c r="C44" s="113"/>
    </row>
    <row r="45" spans="1:3" ht="18.75" x14ac:dyDescent="0.2">
      <c r="A45" s="113"/>
      <c r="B45" s="113"/>
      <c r="C45" s="113"/>
    </row>
    <row r="46" spans="1:3" ht="18.75" x14ac:dyDescent="0.2">
      <c r="A46" s="113"/>
      <c r="B46" s="113"/>
      <c r="C46" s="113"/>
    </row>
    <row r="47" spans="1:3" ht="18.75" x14ac:dyDescent="0.2">
      <c r="A47" s="113"/>
      <c r="B47" s="113"/>
      <c r="C47" s="113"/>
    </row>
    <row r="48" spans="1:3" ht="18.75" x14ac:dyDescent="0.2">
      <c r="A48" s="113"/>
      <c r="B48" s="113"/>
      <c r="C48" s="113"/>
    </row>
    <row r="49" spans="1:3" ht="18.75" x14ac:dyDescent="0.2">
      <c r="A49" s="113"/>
      <c r="B49" s="113"/>
      <c r="C49" s="113"/>
    </row>
    <row r="50" spans="1:3" ht="18.75" x14ac:dyDescent="0.2">
      <c r="A50" s="113"/>
      <c r="B50" s="113"/>
      <c r="C50" s="113"/>
    </row>
    <row r="51" spans="1:3" ht="18.75" x14ac:dyDescent="0.2">
      <c r="A51" s="113"/>
      <c r="B51" s="113"/>
      <c r="C51" s="113"/>
    </row>
    <row r="52" spans="1:3" ht="18.75" x14ac:dyDescent="0.2">
      <c r="A52" s="113"/>
      <c r="B52" s="113"/>
      <c r="C52" s="113"/>
    </row>
    <row r="53" spans="1:3" ht="18.75" x14ac:dyDescent="0.2">
      <c r="A53" s="113"/>
      <c r="B53" s="113"/>
      <c r="C53" s="113"/>
    </row>
    <row r="54" spans="1:3" ht="18.75" x14ac:dyDescent="0.2">
      <c r="A54" s="113"/>
      <c r="B54" s="113"/>
      <c r="C54" s="113"/>
    </row>
    <row r="55" spans="1:3" ht="18.75" x14ac:dyDescent="0.2">
      <c r="A55" s="113"/>
      <c r="B55" s="113"/>
      <c r="C55" s="113"/>
    </row>
    <row r="56" spans="1:3" ht="18.75" x14ac:dyDescent="0.2">
      <c r="A56" s="113"/>
      <c r="B56" s="113"/>
      <c r="C56" s="113"/>
    </row>
    <row r="57" spans="1:3" ht="18.75" x14ac:dyDescent="0.2">
      <c r="A57" s="113"/>
      <c r="B57" s="113"/>
      <c r="C57" s="113"/>
    </row>
    <row r="58" spans="1:3" ht="18.75" x14ac:dyDescent="0.2">
      <c r="A58" s="113"/>
      <c r="B58" s="113"/>
      <c r="C58" s="113"/>
    </row>
    <row r="59" spans="1:3" ht="18.75" x14ac:dyDescent="0.2">
      <c r="A59" s="113"/>
      <c r="B59" s="113"/>
      <c r="C59" s="113"/>
    </row>
    <row r="60" spans="1:3" ht="18.75" x14ac:dyDescent="0.2">
      <c r="A60" s="113"/>
      <c r="B60" s="113"/>
      <c r="C60" s="113"/>
    </row>
    <row r="61" spans="1:3" ht="18.75" x14ac:dyDescent="0.2">
      <c r="A61" s="113"/>
      <c r="B61" s="113"/>
      <c r="C61" s="113"/>
    </row>
    <row r="62" spans="1:3" ht="18.75" x14ac:dyDescent="0.2">
      <c r="A62" s="113"/>
      <c r="B62" s="113"/>
      <c r="C62" s="113"/>
    </row>
    <row r="63" spans="1:3" ht="18.75" x14ac:dyDescent="0.2">
      <c r="A63" s="113"/>
      <c r="B63" s="113"/>
      <c r="C63" s="113"/>
    </row>
    <row r="64" spans="1:3" ht="18.75" x14ac:dyDescent="0.2">
      <c r="A64" s="113"/>
      <c r="B64" s="113"/>
      <c r="C64" s="113"/>
    </row>
  </sheetData>
  <mergeCells count="4">
    <mergeCell ref="A2:C2"/>
    <mergeCell ref="A4:A5"/>
    <mergeCell ref="B4:B5"/>
    <mergeCell ref="C4:C5"/>
  </mergeCells>
  <printOptions horizontalCentered="1"/>
  <pageMargins left="0" right="0" top="0.43307086614173229" bottom="0.39370078740157483" header="0.31496062992125984" footer="0.27559055118110237"/>
  <pageSetup paperSize="9" scale="11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58"/>
  <sheetViews>
    <sheetView view="pageBreakPreview" zoomScaleSheetLayoutView="100" workbookViewId="0">
      <selection activeCell="C13" sqref="C13"/>
    </sheetView>
  </sheetViews>
  <sheetFormatPr defaultRowHeight="12.75" x14ac:dyDescent="0.2"/>
  <cols>
    <col min="1" max="1" width="43.5703125" style="1" customWidth="1"/>
    <col min="2" max="3" width="24.28515625" style="2" customWidth="1"/>
    <col min="4" max="16384" width="9.140625" style="1"/>
  </cols>
  <sheetData>
    <row r="1" spans="1:3" ht="18.75" x14ac:dyDescent="0.2">
      <c r="C1" s="22"/>
    </row>
    <row r="2" spans="1:3" ht="72" customHeight="1" x14ac:dyDescent="0.2">
      <c r="A2" s="115" t="s">
        <v>150</v>
      </c>
      <c r="B2" s="115"/>
      <c r="C2" s="115"/>
    </row>
    <row r="3" spans="1:3" ht="15" x14ac:dyDescent="0.2">
      <c r="A3" s="3"/>
    </row>
    <row r="4" spans="1:3" ht="65.099999999999994" customHeight="1" x14ac:dyDescent="0.2">
      <c r="A4" s="99"/>
      <c r="B4" s="31" t="s">
        <v>0</v>
      </c>
      <c r="C4" s="31" t="s">
        <v>1</v>
      </c>
    </row>
    <row r="5" spans="1:3" ht="12.75" customHeight="1" x14ac:dyDescent="0.2">
      <c r="A5" s="6"/>
      <c r="B5" s="5"/>
      <c r="C5" s="5"/>
    </row>
    <row r="6" spans="1:3" ht="27.75" customHeight="1" x14ac:dyDescent="0.2">
      <c r="A6" s="9" t="s">
        <v>35</v>
      </c>
      <c r="B6" s="40">
        <v>129.48284249982356</v>
      </c>
      <c r="C6" s="40">
        <v>114.72327027489612</v>
      </c>
    </row>
    <row r="7" spans="1:3" ht="28.5" customHeight="1" x14ac:dyDescent="0.2">
      <c r="A7" s="9" t="s">
        <v>36</v>
      </c>
      <c r="B7" s="40">
        <v>90.656053343469765</v>
      </c>
      <c r="C7" s="40">
        <v>106.59439583978867</v>
      </c>
    </row>
    <row r="8" spans="1:3" ht="28.5" customHeight="1" x14ac:dyDescent="0.2">
      <c r="A8" s="9"/>
      <c r="B8" s="12"/>
      <c r="C8" s="12"/>
    </row>
    <row r="9" spans="1:3" ht="45" customHeight="1" x14ac:dyDescent="0.2">
      <c r="A9" s="115" t="s">
        <v>115</v>
      </c>
      <c r="B9" s="115"/>
      <c r="C9" s="115"/>
    </row>
    <row r="10" spans="1:3" ht="15" customHeight="1" x14ac:dyDescent="0.2">
      <c r="A10" s="32"/>
      <c r="B10" s="32"/>
      <c r="C10" s="32"/>
    </row>
    <row r="11" spans="1:3" ht="65.099999999999994" customHeight="1" x14ac:dyDescent="0.2">
      <c r="A11" s="99"/>
      <c r="B11" s="31" t="s">
        <v>122</v>
      </c>
      <c r="C11" s="31" t="s">
        <v>1</v>
      </c>
    </row>
    <row r="12" spans="1:3" ht="15" customHeight="1" x14ac:dyDescent="0.2">
      <c r="A12" s="32"/>
      <c r="B12" s="32"/>
      <c r="C12" s="32"/>
    </row>
    <row r="13" spans="1:3" s="19" customFormat="1" ht="60" customHeight="1" x14ac:dyDescent="0.2">
      <c r="A13" s="9"/>
      <c r="B13" s="12"/>
      <c r="C13" s="12"/>
    </row>
    <row r="14" spans="1:3" s="19" customFormat="1" ht="27" customHeight="1" x14ac:dyDescent="0.2">
      <c r="A14" s="9"/>
      <c r="B14" s="18"/>
      <c r="C14" s="12"/>
    </row>
    <row r="15" spans="1:3" s="19" customFormat="1" ht="27" customHeight="1" x14ac:dyDescent="0.2">
      <c r="A15" s="9"/>
      <c r="B15" s="18"/>
      <c r="C15" s="12"/>
    </row>
    <row r="16" spans="1:3" ht="27" customHeight="1" x14ac:dyDescent="0.2">
      <c r="A16" s="8"/>
      <c r="B16" s="12"/>
      <c r="C16" s="12"/>
    </row>
    <row r="17" spans="1:3" ht="18.75" x14ac:dyDescent="0.2">
      <c r="A17" s="6"/>
      <c r="B17" s="6"/>
      <c r="C17" s="6"/>
    </row>
    <row r="18" spans="1:3" ht="18.75" x14ac:dyDescent="0.2">
      <c r="A18" s="6"/>
      <c r="B18" s="6"/>
      <c r="C18" s="6"/>
    </row>
    <row r="19" spans="1:3" ht="18.75" x14ac:dyDescent="0.2">
      <c r="A19" s="6"/>
      <c r="B19" s="6"/>
      <c r="C19" s="6"/>
    </row>
    <row r="20" spans="1:3" ht="18.75" x14ac:dyDescent="0.2">
      <c r="A20" s="6"/>
      <c r="B20" s="6"/>
      <c r="C20" s="6"/>
    </row>
    <row r="21" spans="1:3" ht="18.75" x14ac:dyDescent="0.2">
      <c r="A21" s="6"/>
      <c r="B21" s="6"/>
      <c r="C21" s="6"/>
    </row>
    <row r="22" spans="1:3" ht="18.75" x14ac:dyDescent="0.2">
      <c r="A22" s="6"/>
      <c r="B22" s="6"/>
      <c r="C22" s="6"/>
    </row>
    <row r="23" spans="1:3" ht="18.75" x14ac:dyDescent="0.2">
      <c r="A23" s="6"/>
      <c r="B23" s="6"/>
      <c r="C23" s="6"/>
    </row>
    <row r="24" spans="1:3" ht="18.75" x14ac:dyDescent="0.2">
      <c r="A24" s="6"/>
      <c r="B24" s="6"/>
      <c r="C24" s="6"/>
    </row>
    <row r="25" spans="1:3" ht="18.75" x14ac:dyDescent="0.2">
      <c r="A25" s="6"/>
      <c r="B25" s="6"/>
      <c r="C25" s="6"/>
    </row>
    <row r="26" spans="1:3" ht="18.75" x14ac:dyDescent="0.2">
      <c r="A26" s="6"/>
      <c r="B26" s="6"/>
      <c r="C26" s="6"/>
    </row>
    <row r="27" spans="1:3" ht="18.75" x14ac:dyDescent="0.2">
      <c r="A27" s="6"/>
      <c r="B27" s="6"/>
      <c r="C27" s="6"/>
    </row>
    <row r="28" spans="1:3" ht="18.75" x14ac:dyDescent="0.2">
      <c r="A28" s="6"/>
      <c r="B28" s="6"/>
      <c r="C28" s="6"/>
    </row>
    <row r="29" spans="1:3" ht="18.75" x14ac:dyDescent="0.2">
      <c r="A29" s="6"/>
      <c r="B29" s="6"/>
      <c r="C29" s="6"/>
    </row>
    <row r="30" spans="1:3" ht="18.75" x14ac:dyDescent="0.2">
      <c r="A30" s="6"/>
      <c r="B30" s="6"/>
      <c r="C30" s="6"/>
    </row>
    <row r="31" spans="1:3" ht="18.75" x14ac:dyDescent="0.2">
      <c r="A31" s="6"/>
      <c r="B31" s="6"/>
      <c r="C31" s="6"/>
    </row>
    <row r="32" spans="1:3" ht="18.75" x14ac:dyDescent="0.2">
      <c r="A32" s="6"/>
      <c r="B32" s="6"/>
      <c r="C32" s="6"/>
    </row>
    <row r="33" spans="1:3" ht="18.75" x14ac:dyDescent="0.2">
      <c r="A33" s="6"/>
      <c r="B33" s="6"/>
      <c r="C33" s="6"/>
    </row>
    <row r="34" spans="1:3" ht="18.75" x14ac:dyDescent="0.2">
      <c r="A34" s="6"/>
      <c r="B34" s="6"/>
      <c r="C34" s="6"/>
    </row>
    <row r="35" spans="1:3" ht="18.75" x14ac:dyDescent="0.2">
      <c r="A35" s="6"/>
      <c r="B35" s="6"/>
      <c r="C35" s="6"/>
    </row>
    <row r="36" spans="1:3" ht="18.75" x14ac:dyDescent="0.2">
      <c r="A36" s="6"/>
      <c r="B36" s="6"/>
      <c r="C36" s="6"/>
    </row>
    <row r="37" spans="1:3" ht="18.75" x14ac:dyDescent="0.2">
      <c r="A37" s="6"/>
      <c r="B37" s="6"/>
      <c r="C37" s="6"/>
    </row>
    <row r="38" spans="1:3" ht="18.75" x14ac:dyDescent="0.2">
      <c r="A38" s="6"/>
      <c r="B38" s="6"/>
      <c r="C38" s="6"/>
    </row>
    <row r="39" spans="1:3" ht="18.75" x14ac:dyDescent="0.2">
      <c r="A39" s="6"/>
      <c r="B39" s="6"/>
      <c r="C39" s="6"/>
    </row>
    <row r="40" spans="1:3" ht="18.75" x14ac:dyDescent="0.2">
      <c r="A40" s="6"/>
      <c r="B40" s="6"/>
      <c r="C40" s="6"/>
    </row>
    <row r="41" spans="1:3" ht="18.75" x14ac:dyDescent="0.2">
      <c r="A41" s="6"/>
      <c r="B41" s="6"/>
      <c r="C41" s="6"/>
    </row>
    <row r="42" spans="1:3" ht="18.75" x14ac:dyDescent="0.2">
      <c r="A42" s="6"/>
      <c r="B42" s="6"/>
      <c r="C42" s="6"/>
    </row>
    <row r="43" spans="1:3" ht="18.75" x14ac:dyDescent="0.2">
      <c r="A43" s="6"/>
      <c r="B43" s="6"/>
      <c r="C43" s="6"/>
    </row>
    <row r="44" spans="1:3" ht="18.75" x14ac:dyDescent="0.2">
      <c r="A44" s="6"/>
      <c r="B44" s="6"/>
      <c r="C44" s="6"/>
    </row>
    <row r="45" spans="1:3" ht="18.75" x14ac:dyDescent="0.2">
      <c r="A45" s="6"/>
      <c r="B45" s="6"/>
      <c r="C45" s="6"/>
    </row>
    <row r="46" spans="1:3" ht="18.75" x14ac:dyDescent="0.2">
      <c r="A46" s="6"/>
      <c r="B46" s="6"/>
      <c r="C46" s="6"/>
    </row>
    <row r="47" spans="1:3" ht="18.75" x14ac:dyDescent="0.2">
      <c r="A47" s="6"/>
      <c r="B47" s="6"/>
      <c r="C47" s="6"/>
    </row>
    <row r="48" spans="1:3" ht="18.75" x14ac:dyDescent="0.2">
      <c r="A48" s="6"/>
      <c r="B48" s="6"/>
      <c r="C48" s="6"/>
    </row>
    <row r="49" spans="1:3" ht="18.75" x14ac:dyDescent="0.2">
      <c r="A49" s="6"/>
      <c r="B49" s="6"/>
      <c r="C49" s="6"/>
    </row>
    <row r="50" spans="1:3" ht="18.75" x14ac:dyDescent="0.2">
      <c r="A50" s="6"/>
      <c r="B50" s="6"/>
      <c r="C50" s="6"/>
    </row>
    <row r="51" spans="1:3" ht="18.75" x14ac:dyDescent="0.2">
      <c r="A51" s="6"/>
      <c r="B51" s="6"/>
      <c r="C51" s="6"/>
    </row>
    <row r="52" spans="1:3" ht="18.75" x14ac:dyDescent="0.2">
      <c r="A52" s="6"/>
      <c r="B52" s="6"/>
      <c r="C52" s="6"/>
    </row>
    <row r="53" spans="1:3" ht="18.75" x14ac:dyDescent="0.2">
      <c r="A53" s="6"/>
      <c r="B53" s="6"/>
      <c r="C53" s="6"/>
    </row>
    <row r="54" spans="1:3" ht="18.75" x14ac:dyDescent="0.2">
      <c r="A54" s="6"/>
      <c r="B54" s="6"/>
      <c r="C54" s="6"/>
    </row>
    <row r="55" spans="1:3" ht="18.75" x14ac:dyDescent="0.2">
      <c r="A55" s="6"/>
      <c r="B55" s="6"/>
      <c r="C55" s="6"/>
    </row>
    <row r="56" spans="1:3" ht="18.75" x14ac:dyDescent="0.2">
      <c r="A56" s="6"/>
      <c r="B56" s="6"/>
      <c r="C56" s="6"/>
    </row>
    <row r="57" spans="1:3" ht="18.75" x14ac:dyDescent="0.2">
      <c r="A57" s="6"/>
      <c r="B57" s="6"/>
      <c r="C57" s="6"/>
    </row>
    <row r="58" spans="1:3" ht="18.75" x14ac:dyDescent="0.2">
      <c r="A58" s="6"/>
      <c r="B58" s="6"/>
      <c r="C58" s="6"/>
    </row>
  </sheetData>
  <mergeCells count="2">
    <mergeCell ref="A2:C2"/>
    <mergeCell ref="A9:C9"/>
  </mergeCells>
  <printOptions horizontalCentered="1"/>
  <pageMargins left="0" right="0" top="0.43307086614173229" bottom="0.39370078740157483" header="0.31496062992125984" footer="0.27559055118110237"/>
  <pageSetup paperSize="9" scale="1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67"/>
  <sheetViews>
    <sheetView workbookViewId="0">
      <selection activeCell="J14" sqref="J14"/>
    </sheetView>
  </sheetViews>
  <sheetFormatPr defaultRowHeight="12.75" x14ac:dyDescent="0.2"/>
  <cols>
    <col min="1" max="1" width="43.5703125" style="1" customWidth="1"/>
    <col min="2" max="4" width="15.85546875" style="2" customWidth="1"/>
    <col min="5" max="16384" width="9.140625" style="1"/>
  </cols>
  <sheetData>
    <row r="1" spans="1:4" ht="18.75" x14ac:dyDescent="0.2">
      <c r="D1" s="22" t="s">
        <v>54</v>
      </c>
    </row>
    <row r="2" spans="1:4" ht="66" customHeight="1" x14ac:dyDescent="0.2">
      <c r="A2" s="115" t="s">
        <v>149</v>
      </c>
      <c r="B2" s="115"/>
      <c r="C2" s="115"/>
      <c r="D2" s="115"/>
    </row>
    <row r="3" spans="1:4" ht="15" x14ac:dyDescent="0.2">
      <c r="A3" s="3"/>
    </row>
    <row r="4" spans="1:4" ht="48.75" customHeight="1" x14ac:dyDescent="0.2">
      <c r="A4" s="96"/>
      <c r="B4" s="97" t="s">
        <v>123</v>
      </c>
      <c r="C4" s="97" t="s">
        <v>1</v>
      </c>
      <c r="D4" s="97" t="s">
        <v>2</v>
      </c>
    </row>
    <row r="5" spans="1:4" ht="12.75" customHeight="1" x14ac:dyDescent="0.2">
      <c r="A5" s="6"/>
      <c r="B5" s="5"/>
      <c r="C5" s="5"/>
      <c r="D5" s="4"/>
    </row>
    <row r="6" spans="1:4" ht="27" customHeight="1" x14ac:dyDescent="0.3">
      <c r="A6" s="7" t="s">
        <v>3</v>
      </c>
      <c r="B6" s="53">
        <v>145621.29999999999</v>
      </c>
      <c r="C6" s="54">
        <v>104.1</v>
      </c>
      <c r="D6" s="54">
        <f>B6/$B$6%</f>
        <v>100</v>
      </c>
    </row>
    <row r="7" spans="1:4" ht="43.5" customHeight="1" x14ac:dyDescent="0.3">
      <c r="A7" s="10" t="s">
        <v>4</v>
      </c>
      <c r="B7" s="55"/>
      <c r="C7" s="56"/>
      <c r="D7" s="54"/>
    </row>
    <row r="8" spans="1:4" ht="43.5" customHeight="1" x14ac:dyDescent="0.3">
      <c r="A8" s="8" t="s">
        <v>5</v>
      </c>
      <c r="B8" s="57">
        <v>7819.1580000000004</v>
      </c>
      <c r="C8" s="58">
        <v>110.5</v>
      </c>
      <c r="D8" s="58">
        <f t="shared" ref="D8:D21" si="0">B8/$B$6%</f>
        <v>5.3695153112903133</v>
      </c>
    </row>
    <row r="9" spans="1:4" ht="27" customHeight="1" x14ac:dyDescent="0.3">
      <c r="A9" s="8" t="s">
        <v>6</v>
      </c>
      <c r="B9" s="57">
        <v>10693.344999999999</v>
      </c>
      <c r="C9" s="58">
        <v>118.6</v>
      </c>
      <c r="D9" s="58">
        <f t="shared" si="0"/>
        <v>7.3432561033310373</v>
      </c>
    </row>
    <row r="10" spans="1:4" ht="27" customHeight="1" x14ac:dyDescent="0.3">
      <c r="A10" s="8" t="s">
        <v>7</v>
      </c>
      <c r="B10" s="57">
        <v>41252.300000000003</v>
      </c>
      <c r="C10" s="58">
        <v>100.3</v>
      </c>
      <c r="D10" s="58">
        <f t="shared" si="0"/>
        <v>28.328479418876224</v>
      </c>
    </row>
    <row r="11" spans="1:4" ht="39.950000000000003" customHeight="1" x14ac:dyDescent="0.3">
      <c r="A11" s="9" t="s">
        <v>8</v>
      </c>
      <c r="B11" s="57">
        <v>36836.199999999997</v>
      </c>
      <c r="C11" s="58">
        <v>100.9</v>
      </c>
      <c r="D11" s="58">
        <f t="shared" si="0"/>
        <v>25.295887346150597</v>
      </c>
    </row>
    <row r="12" spans="1:4" ht="27" customHeight="1" x14ac:dyDescent="0.3">
      <c r="A12" s="8" t="s">
        <v>9</v>
      </c>
      <c r="B12" s="57">
        <v>7224.2</v>
      </c>
      <c r="C12" s="58">
        <v>94.8</v>
      </c>
      <c r="D12" s="58">
        <f t="shared" si="0"/>
        <v>4.9609500807917524</v>
      </c>
    </row>
    <row r="13" spans="1:4" ht="27" customHeight="1" x14ac:dyDescent="0.3">
      <c r="A13" s="8" t="s">
        <v>10</v>
      </c>
      <c r="B13" s="57">
        <v>50572.22</v>
      </c>
      <c r="C13" s="58">
        <v>99.2</v>
      </c>
      <c r="D13" s="58">
        <f t="shared" si="0"/>
        <v>34.728587095431784</v>
      </c>
    </row>
    <row r="14" spans="1:4" ht="45" customHeight="1" x14ac:dyDescent="0.3">
      <c r="A14" s="8" t="s">
        <v>11</v>
      </c>
      <c r="B14" s="57">
        <v>5147.2</v>
      </c>
      <c r="C14" s="58">
        <v>88.3</v>
      </c>
      <c r="D14" s="58">
        <f t="shared" si="0"/>
        <v>3.5346477472732354</v>
      </c>
    </row>
    <row r="15" spans="1:4" ht="27" customHeight="1" x14ac:dyDescent="0.3">
      <c r="A15" s="8" t="s">
        <v>12</v>
      </c>
      <c r="B15" s="57">
        <v>3872.2449999999999</v>
      </c>
      <c r="C15" s="58">
        <v>102.1</v>
      </c>
      <c r="D15" s="58">
        <f t="shared" si="0"/>
        <v>2.6591199227036153</v>
      </c>
    </row>
    <row r="16" spans="1:4" ht="46.5" customHeight="1" x14ac:dyDescent="0.3">
      <c r="A16" s="8" t="s">
        <v>13</v>
      </c>
      <c r="B16" s="57">
        <v>851.4</v>
      </c>
      <c r="C16" s="58">
        <v>105.4</v>
      </c>
      <c r="D16" s="58">
        <f t="shared" si="0"/>
        <v>0.58466721557903956</v>
      </c>
    </row>
    <row r="17" spans="1:4" ht="27" customHeight="1" x14ac:dyDescent="0.3">
      <c r="A17" s="8" t="s">
        <v>14</v>
      </c>
      <c r="B17" s="57">
        <v>3631.8</v>
      </c>
      <c r="C17" s="58">
        <v>95</v>
      </c>
      <c r="D17" s="58">
        <f t="shared" si="0"/>
        <v>2.4940032811134087</v>
      </c>
    </row>
    <row r="18" spans="1:4" ht="57.75" customHeight="1" x14ac:dyDescent="0.3">
      <c r="A18" s="8" t="s">
        <v>15</v>
      </c>
      <c r="B18" s="57">
        <v>2208.5</v>
      </c>
      <c r="C18" s="58">
        <v>96.5</v>
      </c>
      <c r="D18" s="58">
        <f t="shared" si="0"/>
        <v>1.5166050570898626</v>
      </c>
    </row>
    <row r="19" spans="1:4" ht="27" customHeight="1" x14ac:dyDescent="0.3">
      <c r="A19" s="8" t="s">
        <v>16</v>
      </c>
      <c r="B19" s="57">
        <v>3772.6</v>
      </c>
      <c r="C19" s="58">
        <v>93.6</v>
      </c>
      <c r="D19" s="58">
        <f t="shared" si="0"/>
        <v>2.5906924330437922</v>
      </c>
    </row>
    <row r="20" spans="1:4" ht="66" customHeight="1" x14ac:dyDescent="0.3">
      <c r="A20" s="8" t="s">
        <v>17</v>
      </c>
      <c r="B20" s="57">
        <v>1234.4000000000001</v>
      </c>
      <c r="C20" s="58">
        <v>101.9</v>
      </c>
      <c r="D20" s="58">
        <f t="shared" si="0"/>
        <v>0.84767818993512634</v>
      </c>
    </row>
    <row r="21" spans="1:4" ht="27" customHeight="1" x14ac:dyDescent="0.3">
      <c r="A21" s="8" t="s">
        <v>18</v>
      </c>
      <c r="B21" s="57">
        <v>7341.9</v>
      </c>
      <c r="C21" s="58">
        <v>103.4</v>
      </c>
      <c r="D21" s="58">
        <f t="shared" si="0"/>
        <v>5.0417761687335574</v>
      </c>
    </row>
    <row r="22" spans="1:4" ht="18.75" x14ac:dyDescent="0.2">
      <c r="A22" s="6"/>
      <c r="B22" s="6"/>
      <c r="C22" s="6"/>
      <c r="D22" s="6"/>
    </row>
    <row r="23" spans="1:4" ht="18.75" x14ac:dyDescent="0.2">
      <c r="A23" s="6"/>
      <c r="B23" s="6"/>
      <c r="C23" s="6"/>
      <c r="D23" s="6"/>
    </row>
    <row r="24" spans="1:4" ht="18.75" x14ac:dyDescent="0.2">
      <c r="A24" s="6"/>
      <c r="B24" s="6"/>
      <c r="C24" s="6"/>
      <c r="D24" s="6"/>
    </row>
    <row r="25" spans="1:4" ht="18.75" x14ac:dyDescent="0.2">
      <c r="A25" s="6"/>
      <c r="B25" s="6"/>
      <c r="C25" s="6"/>
      <c r="D25" s="6"/>
    </row>
    <row r="26" spans="1:4" ht="18.75" x14ac:dyDescent="0.2">
      <c r="A26" s="6"/>
      <c r="B26" s="6"/>
      <c r="C26" s="6"/>
      <c r="D26" s="6"/>
    </row>
    <row r="27" spans="1:4" ht="18.75" x14ac:dyDescent="0.2">
      <c r="A27" s="6"/>
      <c r="B27" s="6"/>
      <c r="C27" s="6"/>
      <c r="D27" s="6"/>
    </row>
    <row r="28" spans="1:4" ht="18.75" x14ac:dyDescent="0.2">
      <c r="A28" s="6"/>
      <c r="B28" s="6"/>
      <c r="C28" s="6"/>
      <c r="D28" s="6"/>
    </row>
    <row r="29" spans="1:4" ht="18.75" x14ac:dyDescent="0.2">
      <c r="A29" s="6"/>
      <c r="B29" s="6"/>
      <c r="C29" s="6"/>
      <c r="D29" s="6"/>
    </row>
    <row r="30" spans="1:4" ht="18.75" x14ac:dyDescent="0.2">
      <c r="A30" s="6"/>
      <c r="B30" s="6"/>
      <c r="C30" s="6"/>
      <c r="D30" s="6"/>
    </row>
    <row r="31" spans="1:4" ht="18.75" x14ac:dyDescent="0.2">
      <c r="A31" s="6"/>
      <c r="B31" s="6"/>
      <c r="C31" s="6"/>
      <c r="D31" s="6"/>
    </row>
    <row r="32" spans="1:4" ht="18.75" x14ac:dyDescent="0.2">
      <c r="A32" s="6"/>
      <c r="B32" s="6"/>
      <c r="C32" s="6"/>
      <c r="D32" s="6"/>
    </row>
    <row r="33" spans="1:4" ht="18.75" x14ac:dyDescent="0.2">
      <c r="A33" s="6"/>
      <c r="B33" s="6"/>
      <c r="C33" s="6"/>
      <c r="D33" s="6"/>
    </row>
    <row r="34" spans="1:4" ht="18.75" x14ac:dyDescent="0.2">
      <c r="A34" s="6"/>
      <c r="B34" s="6"/>
      <c r="C34" s="6"/>
      <c r="D34" s="6"/>
    </row>
    <row r="35" spans="1:4" ht="18.75" x14ac:dyDescent="0.2">
      <c r="A35" s="6"/>
      <c r="B35" s="6"/>
      <c r="C35" s="6"/>
      <c r="D35" s="6"/>
    </row>
    <row r="36" spans="1:4" ht="18.75" x14ac:dyDescent="0.2">
      <c r="A36" s="6"/>
      <c r="B36" s="6"/>
      <c r="C36" s="6"/>
      <c r="D36" s="6"/>
    </row>
    <row r="37" spans="1:4" ht="18.75" x14ac:dyDescent="0.2">
      <c r="A37" s="6"/>
      <c r="B37" s="6"/>
      <c r="C37" s="6"/>
      <c r="D37" s="6"/>
    </row>
    <row r="38" spans="1:4" ht="18.75" x14ac:dyDescent="0.2">
      <c r="A38" s="6"/>
      <c r="B38" s="6"/>
      <c r="C38" s="6"/>
      <c r="D38" s="6"/>
    </row>
    <row r="39" spans="1:4" ht="18.75" x14ac:dyDescent="0.2">
      <c r="A39" s="6"/>
      <c r="B39" s="6"/>
      <c r="C39" s="6"/>
      <c r="D39" s="6"/>
    </row>
    <row r="40" spans="1:4" ht="18.75" x14ac:dyDescent="0.2">
      <c r="A40" s="6"/>
      <c r="B40" s="6"/>
      <c r="C40" s="6"/>
      <c r="D40" s="6"/>
    </row>
    <row r="41" spans="1:4" ht="18.75" x14ac:dyDescent="0.2">
      <c r="A41" s="6"/>
      <c r="B41" s="6"/>
      <c r="C41" s="6"/>
      <c r="D41" s="6"/>
    </row>
    <row r="42" spans="1:4" ht="18.75" x14ac:dyDescent="0.2">
      <c r="A42" s="6"/>
      <c r="B42" s="6"/>
      <c r="C42" s="6"/>
      <c r="D42" s="6"/>
    </row>
    <row r="43" spans="1:4" ht="18.75" x14ac:dyDescent="0.2">
      <c r="A43" s="6"/>
      <c r="B43" s="6"/>
      <c r="C43" s="6"/>
      <c r="D43" s="6"/>
    </row>
    <row r="44" spans="1:4" ht="18.75" x14ac:dyDescent="0.2">
      <c r="A44" s="6"/>
      <c r="B44" s="6"/>
      <c r="C44" s="6"/>
      <c r="D44" s="6"/>
    </row>
    <row r="45" spans="1:4" ht="18.75" x14ac:dyDescent="0.2">
      <c r="A45" s="6"/>
      <c r="B45" s="6"/>
      <c r="C45" s="6"/>
      <c r="D45" s="6"/>
    </row>
    <row r="46" spans="1:4" ht="18.75" x14ac:dyDescent="0.2">
      <c r="A46" s="6"/>
      <c r="B46" s="6"/>
      <c r="C46" s="6"/>
      <c r="D46" s="6"/>
    </row>
    <row r="47" spans="1:4" ht="18.75" x14ac:dyDescent="0.2">
      <c r="A47" s="6"/>
      <c r="B47" s="6"/>
      <c r="C47" s="6"/>
      <c r="D47" s="6"/>
    </row>
    <row r="48" spans="1:4" ht="18.75" x14ac:dyDescent="0.2">
      <c r="A48" s="6"/>
      <c r="B48" s="6"/>
      <c r="C48" s="6"/>
      <c r="D48" s="6"/>
    </row>
    <row r="49" spans="1:4" ht="18.75" x14ac:dyDescent="0.2">
      <c r="A49" s="6"/>
      <c r="B49" s="6"/>
      <c r="C49" s="6"/>
      <c r="D49" s="6"/>
    </row>
    <row r="50" spans="1:4" ht="18.75" x14ac:dyDescent="0.2">
      <c r="A50" s="6"/>
      <c r="B50" s="6"/>
      <c r="C50" s="6"/>
      <c r="D50" s="6"/>
    </row>
    <row r="51" spans="1:4" ht="18.75" x14ac:dyDescent="0.2">
      <c r="A51" s="6"/>
      <c r="B51" s="6"/>
      <c r="C51" s="6"/>
      <c r="D51" s="6"/>
    </row>
    <row r="52" spans="1:4" ht="18.75" x14ac:dyDescent="0.2">
      <c r="A52" s="6"/>
      <c r="B52" s="6"/>
      <c r="C52" s="6"/>
      <c r="D52" s="6"/>
    </row>
    <row r="53" spans="1:4" ht="18.75" x14ac:dyDescent="0.2">
      <c r="A53" s="6"/>
      <c r="B53" s="6"/>
      <c r="C53" s="6"/>
      <c r="D53" s="6"/>
    </row>
    <row r="54" spans="1:4" ht="18.75" x14ac:dyDescent="0.2">
      <c r="A54" s="6"/>
      <c r="B54" s="6"/>
      <c r="C54" s="6"/>
      <c r="D54" s="6"/>
    </row>
    <row r="55" spans="1:4" ht="18.75" x14ac:dyDescent="0.2">
      <c r="A55" s="6"/>
      <c r="B55" s="6"/>
      <c r="C55" s="6"/>
      <c r="D55" s="6"/>
    </row>
    <row r="56" spans="1:4" ht="18.75" x14ac:dyDescent="0.2">
      <c r="A56" s="6"/>
      <c r="B56" s="6"/>
      <c r="C56" s="6"/>
      <c r="D56" s="6"/>
    </row>
    <row r="57" spans="1:4" ht="18.75" x14ac:dyDescent="0.2">
      <c r="A57" s="6"/>
      <c r="B57" s="6"/>
      <c r="C57" s="6"/>
      <c r="D57" s="6"/>
    </row>
    <row r="58" spans="1:4" ht="18.75" x14ac:dyDescent="0.2">
      <c r="A58" s="6"/>
      <c r="B58" s="6"/>
      <c r="C58" s="6"/>
      <c r="D58" s="6"/>
    </row>
    <row r="59" spans="1:4" ht="18.75" x14ac:dyDescent="0.2">
      <c r="A59" s="6"/>
      <c r="B59" s="6"/>
      <c r="C59" s="6"/>
      <c r="D59" s="6"/>
    </row>
    <row r="60" spans="1:4" ht="18.75" x14ac:dyDescent="0.2">
      <c r="A60" s="6"/>
      <c r="B60" s="6"/>
      <c r="C60" s="6"/>
      <c r="D60" s="6"/>
    </row>
    <row r="61" spans="1:4" ht="18.75" x14ac:dyDescent="0.2">
      <c r="A61" s="6"/>
      <c r="B61" s="6"/>
      <c r="C61" s="6"/>
      <c r="D61" s="6"/>
    </row>
    <row r="62" spans="1:4" ht="18.75" x14ac:dyDescent="0.2">
      <c r="A62" s="6"/>
      <c r="B62" s="6"/>
      <c r="C62" s="6"/>
      <c r="D62" s="6"/>
    </row>
    <row r="63" spans="1:4" ht="18.75" x14ac:dyDescent="0.2">
      <c r="A63" s="6"/>
      <c r="B63" s="6"/>
      <c r="C63" s="6"/>
      <c r="D63" s="6"/>
    </row>
    <row r="64" spans="1:4" ht="18.75" x14ac:dyDescent="0.2">
      <c r="A64" s="6"/>
      <c r="B64" s="6"/>
      <c r="C64" s="6"/>
      <c r="D64" s="6"/>
    </row>
    <row r="65" spans="1:4" ht="18.75" x14ac:dyDescent="0.2">
      <c r="A65" s="6"/>
      <c r="B65" s="6"/>
      <c r="C65" s="6"/>
      <c r="D65" s="6"/>
    </row>
    <row r="66" spans="1:4" ht="18.75" x14ac:dyDescent="0.2">
      <c r="A66" s="6"/>
      <c r="B66" s="6"/>
      <c r="C66" s="6"/>
      <c r="D66" s="6"/>
    </row>
    <row r="67" spans="1:4" ht="18.75" x14ac:dyDescent="0.2">
      <c r="A67" s="6"/>
      <c r="B67" s="6"/>
      <c r="C67" s="6"/>
      <c r="D67" s="6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Регистр.</vt:lpstr>
      <vt:lpstr>Ички савдо.</vt:lpstr>
      <vt:lpstr>Ташқи савдо</vt:lpstr>
      <vt:lpstr>МБ 10%</vt:lpstr>
      <vt:lpstr>Демог-я</vt:lpstr>
      <vt:lpstr>молия (2)</vt:lpstr>
      <vt:lpstr>Инвест ва қурилиш</vt:lpstr>
      <vt:lpstr>Саноат.</vt:lpstr>
      <vt:lpstr>Хизматлар</vt:lpstr>
      <vt:lpstr>Қишлоқ хўжалиги</vt:lpstr>
      <vt:lpstr>'молия (2)'!OLE_LINK1</vt:lpstr>
      <vt:lpstr>'Инвест ва қурилиш'!Область_печати</vt:lpstr>
      <vt:lpstr>'молия (2)'!Область_печати</vt:lpstr>
      <vt:lpstr>Регистр.!Область_печати</vt:lpstr>
      <vt:lpstr>Саноат.!Область_печати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Sh.JAMOLDINOV</dc:creator>
  <cp:lastModifiedBy>Ravshan Maxmudov</cp:lastModifiedBy>
  <cp:lastPrinted>2019-04-19T14:42:31Z</cp:lastPrinted>
  <dcterms:created xsi:type="dcterms:W3CDTF">2019-04-13T11:32:54Z</dcterms:created>
  <dcterms:modified xsi:type="dcterms:W3CDTF">2021-01-20T13:29:07Z</dcterms:modified>
</cp:coreProperties>
</file>